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EY GENERAL DE CONTABILIDAD GUBERNAMENTAL\2025\05 TÍTULO V\01 INICIATIVAS Y PROYECTOS\"/>
    </mc:Choice>
  </mc:AlternateContent>
  <xr:revisionPtr revIDLastSave="0" documentId="13_ncr:1_{1D1562A9-B784-4228-A46D-70CBEC67A4EB}" xr6:coauthVersionLast="47" xr6:coauthVersionMax="47" xr10:uidLastSave="{00000000-0000-0000-0000-000000000000}"/>
  <bookViews>
    <workbookView xWindow="1536" yWindow="1536" windowWidth="20532" windowHeight="8880" xr2:uid="{00000000-000D-0000-FFFF-FFFF00000000}"/>
  </bookViews>
  <sheets>
    <sheet name="Hoja2" sheetId="2" r:id="rId1"/>
  </sheets>
  <definedNames>
    <definedName name="_xlnm.Print_Titles" localSheetId="0">Hoja2!$1:$3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3" i="2" l="1"/>
  <c r="B45" i="2" l="1"/>
  <c r="B35" i="2"/>
  <c r="B25" i="2"/>
  <c r="B124" i="2" s="1"/>
  <c r="B15" i="2"/>
  <c r="B123" i="2" s="1"/>
  <c r="B7" i="2"/>
  <c r="B122" i="2" s="1"/>
  <c r="B55" i="2" l="1"/>
  <c r="B71" i="2"/>
  <c r="B125" i="2" l="1"/>
  <c r="B112" i="2"/>
  <c r="B103" i="2"/>
  <c r="B6" i="2" l="1"/>
  <c r="B96" i="2" l="1"/>
  <c r="B95" i="2" s="1"/>
  <c r="B85" i="2"/>
</calcChain>
</file>

<file path=xl/sharedStrings.xml><?xml version="1.0" encoding="utf-8"?>
<sst xmlns="http://schemas.openxmlformats.org/spreadsheetml/2006/main" count="273" uniqueCount="245">
  <si>
    <t>Total</t>
  </si>
  <si>
    <t>Participaciones y Aportaciones</t>
  </si>
  <si>
    <t>Participaciones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</si>
  <si>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</si>
  <si>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</si>
  <si>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</si>
  <si>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</si>
  <si>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</si>
  <si>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Clasificador por Objeto del Gasto</t>
  </si>
  <si>
    <t>Importe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</si>
  <si>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</si>
  <si>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</si>
  <si>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</si>
  <si>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</si>
  <si>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</si>
  <si>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</si>
  <si>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</si>
  <si>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</si>
  <si>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</si>
  <si>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</si>
  <si>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</si>
  <si>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</si>
  <si>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</si>
  <si>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</si>
  <si>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</si>
  <si>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</si>
  <si>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</si>
  <si>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</si>
  <si>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</si>
  <si>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</si>
  <si>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</si>
  <si>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</si>
  <si>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</si>
  <si>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</si>
  <si>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</si>
  <si>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</si>
  <si>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</si>
  <si>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</si>
  <si>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</si>
  <si>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</si>
  <si>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</si>
  <si>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</si>
  <si>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</si>
  <si>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</si>
  <si>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</si>
  <si>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</si>
  <si>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</si>
  <si>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</si>
  <si>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</si>
  <si>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</si>
  <si>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</si>
  <si>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</si>
  <si>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</si>
  <si>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</si>
  <si>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</si>
  <si>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</si>
  <si>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</si>
  <si>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</si>
  <si>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</si>
  <si>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</si>
  <si>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</si>
  <si>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</si>
  <si>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</si>
  <si>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</si>
  <si>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</si>
  <si>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</si>
  <si>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</si>
  <si>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</si>
  <si>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</si>
  <si>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</si>
  <si>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</si>
  <si>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</si>
  <si>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</si>
  <si>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</si>
  <si>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</si>
  <si>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</si>
  <si>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</si>
  <si>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</si>
  <si>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Organos Autónomos*</t>
  </si>
  <si>
    <t>Otras Entidades Paraestatales y organismos</t>
  </si>
  <si>
    <t>Organo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</si>
  <si>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</si>
  <si>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</si>
  <si>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</si>
  <si>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</si>
  <si>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</si>
  <si>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</si>
  <si>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</si>
  <si>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</si>
  <si>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</si>
  <si>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</si>
  <si>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</si>
  <si>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</si>
  <si>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</si>
  <si>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</si>
  <si>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</si>
  <si>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</si>
  <si>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</si>
  <si>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 xml:space="preserve"> </t>
  </si>
  <si>
    <t>Aportaciones para Seguros</t>
  </si>
  <si>
    <t>TOTAL PLAZAS</t>
  </si>
  <si>
    <t>I Servicios Personales</t>
  </si>
  <si>
    <t>II Gastos de Administración</t>
  </si>
  <si>
    <t>III Servicios Generales</t>
  </si>
  <si>
    <t>IV Las demás Presupuestales</t>
  </si>
  <si>
    <t>DESARROLLO URBANO Y OBRA PÚBLICA</t>
  </si>
  <si>
    <t>APOYO A LA EDUCACIÓN MUNICIPAL</t>
  </si>
  <si>
    <t>COBERTURA Y CALIDAD DE LOS SERVICIOS DE SALUD</t>
  </si>
  <si>
    <t>TRANSPARENCIA Y RENDICIÓN DE CUENTAS</t>
  </si>
  <si>
    <t>PROGRAMA DE SANEAMIENTO MUNICIPAL</t>
  </si>
  <si>
    <t>SEGURIDAD PÚBLICA MUNICIPAL</t>
  </si>
  <si>
    <t>PREVENCIÓN DE DESASTRES Y PROTECCIÓN CIVIL</t>
  </si>
  <si>
    <t>DIRECTOR DE SEGURIDAD PÚBLICA</t>
  </si>
  <si>
    <t>Anteproyecto del Presupuesto de Egresos para el Ejercicio Fiscal  2025</t>
  </si>
  <si>
    <t>Presupuesto de Egresos para el Ejercicio Fiscal 2025</t>
  </si>
  <si>
    <t>POLÍTICA PÚBLICA MUNICIPAL EFICIENTE</t>
  </si>
  <si>
    <t>PROTECCIÓN A PERSONAS EN SITUACIÓN DE VULNERABILIDAD</t>
  </si>
  <si>
    <t>OFICIALÍAS DEL REGISTRO CIVIL</t>
  </si>
  <si>
    <t>FOMENTO A LA CULTURA, EL ARTE Y EL DEPORTE MUNICIPAL</t>
  </si>
  <si>
    <t>FORTALECIMIENTO DE LA IGUALDAD DE GÉNERO Y EMPODERAMIENTO DE LAS MUJERES</t>
  </si>
  <si>
    <t>TRÁNSITO Y CULTURA VIAL</t>
  </si>
  <si>
    <t>SECRETARIO GENERAL DE GOBIERNO</t>
  </si>
  <si>
    <t xml:space="preserve">DIRECTORA DEL DIF MUNICIPAL </t>
  </si>
  <si>
    <t>OFICIAL DE REGISTRO CIVIL</t>
  </si>
  <si>
    <t>TESORERA MUNICIPAL</t>
  </si>
  <si>
    <t>DIRECTOR DE OBRAS PÚBLICAS Y VIVIENDA</t>
  </si>
  <si>
    <t>ENCARGADO DE ALUMBRADO PUBLICO</t>
  </si>
  <si>
    <t>TITULAR DEL ÓRGANO INTERNO DE CONTROL</t>
  </si>
  <si>
    <t>DIRECTOR DE PROTECCIÓN CIVIL Y SEGURIDAD CIUDADANA</t>
  </si>
  <si>
    <t>MUNICIPIO DE ATENANGO DEL RÍO, GUERRERO.</t>
  </si>
  <si>
    <t>ACTIVIDADES DE APOYO ADMINISTRATIVO, GESTIÓN PATRIMONIAL Y CONDUCCIÓN DE LAS POLÍTICAS GENERALES DEL GOBIERNO MUNICIPAL</t>
  </si>
  <si>
    <t>ORDENAMIENTO TERRITORIAL, GESTIÓN HIDRÁULICA E INFRAESTRUCTA DE DRENAJE Y ALCANTARILLADO</t>
  </si>
  <si>
    <t>GESTIÓN AMBIENTAL Y DESARROLLO RURAL</t>
  </si>
  <si>
    <t>INCLUSIÓN Y DESARROLLO CULTURAL</t>
  </si>
  <si>
    <t>PRESIDENTE MUNICIPAL</t>
  </si>
  <si>
    <t>ASISTENTE ADMINISTRATIVO A</t>
  </si>
  <si>
    <t>ASISTENTE ADMINISTRATIVO F 01</t>
  </si>
  <si>
    <t>ASISTENTE ADMINISTRATIVO C</t>
  </si>
  <si>
    <t>CHOFER A</t>
  </si>
  <si>
    <t>ASISTENTE ADMINISTRATIVO F 02</t>
  </si>
  <si>
    <t>SINDICA PROCURADORA MUNICIPAL</t>
  </si>
  <si>
    <t>ASISTENTE ADMINISTRATIVO K</t>
  </si>
  <si>
    <t xml:space="preserve">REGIDOR DE DESARROLLO URBANO Y OBRAS PÚBLICAS, Y DE VIVIENDA. </t>
  </si>
  <si>
    <t xml:space="preserve">REGIDORA DE EDUCACIÓN Y JUVENTUD; DE LOS DERECHOS DE LAS NIÑAS, NIÑOS Y ADOLESCENTES, Y DE SALUD PÚBLICA Y ASISTENCIA SOCIAL. </t>
  </si>
  <si>
    <t xml:space="preserve">REGIDOR DE EQUIDAD DE GÉNERO; CULTURA, RECREACIÓN Y ESPECTÁCULOS; DE COMERCIO Y ABASTO POPULAR. </t>
  </si>
  <si>
    <t xml:space="preserve">REGIDOR DE DESARROLLO RURAL Y DE FOMENTO AL EMPLEO. </t>
  </si>
  <si>
    <t xml:space="preserve">REGIDOR DE LOS ASUNTOS INDIGENAS Y AFROAMERICANOS Y DE ATENCIÓN Y PARTICIPACIÓN SOCIAL DE MIGRANTES. </t>
  </si>
  <si>
    <t xml:space="preserve">REGIDOR DE MEDIO AMBIENTE Y RECURSOS NATURALES Y DE DIVERSIDAD SEXUAL. </t>
  </si>
  <si>
    <t>ASISTENTE ADMINISTRATIVO D 01</t>
  </si>
  <si>
    <t>ASISTENTE ADMINISTRATIVO I</t>
  </si>
  <si>
    <t>JEFE DE OFICINA</t>
  </si>
  <si>
    <t>ASISTENTE ADMINISTRATIVO F 03</t>
  </si>
  <si>
    <t>ASISTENTE ADMINISTRATIVO F 04</t>
  </si>
  <si>
    <t>ENCARGADA GRUPO ARCOIRIS</t>
  </si>
  <si>
    <t>AUXILIAR DE LIMPIEZA 01</t>
  </si>
  <si>
    <t>MAESTRO MUNICIPAL</t>
  </si>
  <si>
    <t>MAESTRA MUNICIPAL</t>
  </si>
  <si>
    <t>PROCURADORA DEL MENOR; DE EQUIDAD Y GÉNERO</t>
  </si>
  <si>
    <t>TRABAJADOR SOCIAL</t>
  </si>
  <si>
    <t xml:space="preserve">ENCARGADO DE LA DIVERSIDAD SEXUAL Y GRUPOS VULNERABLES </t>
  </si>
  <si>
    <t>CHOFER B</t>
  </si>
  <si>
    <t>ASISTENTE ADMINISTRATIVO H</t>
  </si>
  <si>
    <t>CONTADORA</t>
  </si>
  <si>
    <t>ASISTENTE ADMINISTRATIVO D 02</t>
  </si>
  <si>
    <t>ASISTENTE ADMINISTRATIVO D 03</t>
  </si>
  <si>
    <t>ASISTENTE ADMINISTRATIVO D 04</t>
  </si>
  <si>
    <t>DIRECTOR DE DESARROLLO URBANO</t>
  </si>
  <si>
    <t>AUXILIAR TECNICO 01</t>
  </si>
  <si>
    <t>AUXILIAR TECNICO 02</t>
  </si>
  <si>
    <t>DIRECTOR DE IMVA</t>
  </si>
  <si>
    <t xml:space="preserve">DIRECTORA DE CATASTRO, AGUA POTABLE, DRENAJE Y SANEAMIENTO </t>
  </si>
  <si>
    <t xml:space="preserve">ENCARGADO AGUA POTABLE </t>
  </si>
  <si>
    <t>AUXILIAR DE MANTENIMIENTO AGUA POTABLE 01</t>
  </si>
  <si>
    <t>AUXILIAR DE MANTENIMIENTO AGUA POTABLE 02</t>
  </si>
  <si>
    <t>AUXILIAR DE MANTENIMIENTO AGUA POTABLE 03</t>
  </si>
  <si>
    <t>AUXILIAR DE MANTENIMIENTO AGUA POTABLE 04</t>
  </si>
  <si>
    <t xml:space="preserve">DIRECTOR DE SERVICIOS PÚBLICOS Y DE SERVICIOS GENERALES. </t>
  </si>
  <si>
    <t>ENCARGADO DE COMERCIO Y ABASTO POPULAR Y DE FOMENTO AL EMPLEO</t>
  </si>
  <si>
    <t>AUXILIAR DEL MERCADO Y AUDITORIO MUNICIPAL</t>
  </si>
  <si>
    <t>AUXILIAR DEL MERCADO</t>
  </si>
  <si>
    <t xml:space="preserve">ENCARGADO DE LA UNIDAD DEPORTIVA </t>
  </si>
  <si>
    <t>AUXILIAR UNIDAD DEPORTIVA A</t>
  </si>
  <si>
    <t>AUXILIAR UNIDAD DEPORTIVA B</t>
  </si>
  <si>
    <t>ENCARGADO DEL ZOCALO</t>
  </si>
  <si>
    <t>AUXILIAR ZOCALO A</t>
  </si>
  <si>
    <t>AUXILIAR ZOCALO B</t>
  </si>
  <si>
    <t>AUXILIAR DE LIMPIEZA 02</t>
  </si>
  <si>
    <t>AUXILIAR DE LIMPIEZA 03</t>
  </si>
  <si>
    <t>ENCARGADO DE RECOLECCION DE BASURA</t>
  </si>
  <si>
    <t>AUXILIAR DE RECOLECCION DE BASURA B 01</t>
  </si>
  <si>
    <t>AUXILIAR DE RECOLECCION DE BASURA B 02</t>
  </si>
  <si>
    <t>AUXILIAR DE LIMPIEZA BASURERO MUNICIPAL</t>
  </si>
  <si>
    <t>AUXILIAR DE ALUMBRADO PUBLICO</t>
  </si>
  <si>
    <t>ENCARGADO DE MANTENIMIENTO</t>
  </si>
  <si>
    <t>ENCARGADA DE PANTEON MUNICIPAL</t>
  </si>
  <si>
    <t>ASISTENTE ADMINISTRATIVO F 05</t>
  </si>
  <si>
    <t xml:space="preserve">DIRECTOR DE COMUNICACIÓN SOCIAL. </t>
  </si>
  <si>
    <t>TITULAR DE LA UNIDAD DE TRANSPARENCIA</t>
  </si>
  <si>
    <t>DIRECTOR DE EDUCACIÓN Y JUVENTUD Y DE ATENCIÓN Y DE PARTICIPACIÓN SOCIAL DE MIGRANTES</t>
  </si>
  <si>
    <t xml:space="preserve">DIRECTOR DEL DEPORTE, ARTE, CULTURA, RECREACIÓN Y ESPECTÁCULOS </t>
  </si>
  <si>
    <t xml:space="preserve">DIRECTORA DE SALUD Y ASITENCIA SOCIAL </t>
  </si>
  <si>
    <t xml:space="preserve">DIRECTORA DE MEDIO AMBIENTE Y CAMBIO CLIMÁTICO Y DE DESARROLLO RURAL </t>
  </si>
  <si>
    <t>DIRECTORA DE LA INSTANCIA DE LA MUJER, DE LOS DERECHOS DE LAS NIÑAS, NIÑOS Y ADOLESCENTES</t>
  </si>
  <si>
    <t xml:space="preserve">ENCARGADO DE LA DIRECCIÓN DE ASUNTOS INDÍGENAS Y AFROMEXICANOS </t>
  </si>
  <si>
    <t>TITULAR DE INSTANCIA DE EVALUACIÓN</t>
  </si>
  <si>
    <t>ELEMENTO DE PROTECCION CIVIL CHOFER</t>
  </si>
  <si>
    <t>ELEMENTO DE PROTECCION CIVIL 01</t>
  </si>
  <si>
    <t>ELEMENTO DE PROTECCION CIVIL 02</t>
  </si>
  <si>
    <t>ELEMENTO DE PROTECCION CIVIL 03</t>
  </si>
  <si>
    <t>DIRECTOR DE TRANSITO MUNICIPAL</t>
  </si>
  <si>
    <t>ASISTENTE ADMINISTRATIVO G</t>
  </si>
  <si>
    <t>AGENTE DE TRANSITO 01</t>
  </si>
  <si>
    <t>AGENTE DE TRANSITO 02</t>
  </si>
  <si>
    <t>AGENTE DE TRANSITO 03</t>
  </si>
  <si>
    <t>AGENTE DE TRANSITO 04</t>
  </si>
  <si>
    <t xml:space="preserve">COMANDANTE A </t>
  </si>
  <si>
    <t>SEGUNDO COMANDANTE  A</t>
  </si>
  <si>
    <t>COMANDANTE B</t>
  </si>
  <si>
    <t>SEGUNDO COMANDANTE  B</t>
  </si>
  <si>
    <t xml:space="preserve">POLICIA A CHOFER </t>
  </si>
  <si>
    <t>POLICIA B CHOFER 01</t>
  </si>
  <si>
    <t>POLICIA B CHOFER 02</t>
  </si>
  <si>
    <t>POLICIA A 01</t>
  </si>
  <si>
    <t>POLICIA A 02</t>
  </si>
  <si>
    <t>POLICIA A 03</t>
  </si>
  <si>
    <t>POLICIA A 04</t>
  </si>
  <si>
    <t>POLICIA A 05</t>
  </si>
  <si>
    <t>POLICIA A 06</t>
  </si>
  <si>
    <t>POLICIA A 07</t>
  </si>
  <si>
    <t>POLICIA A 08</t>
  </si>
  <si>
    <t>POLICIA B 01</t>
  </si>
  <si>
    <t>POLICIA B 02</t>
  </si>
  <si>
    <t>POLICIA B 03</t>
  </si>
  <si>
    <t>POLICIA B 04</t>
  </si>
  <si>
    <t>POLICIA B 05</t>
  </si>
  <si>
    <t>POLICIA B 06</t>
  </si>
  <si>
    <t>POLICIA B 07</t>
  </si>
  <si>
    <t>POLICIA B 08</t>
  </si>
  <si>
    <t>MÉDICO LEGISTA</t>
  </si>
  <si>
    <t xml:space="preserve">ASESOR JURIDICO </t>
  </si>
  <si>
    <t>JUEZ CIVICO</t>
  </si>
  <si>
    <t>ASISTENTE ADMINISTRATIVO B</t>
  </si>
  <si>
    <t>ASISTENTE ADMINISTRATIVO E</t>
  </si>
  <si>
    <t>ASISTENTE ADMINISTRATIVO J</t>
  </si>
  <si>
    <t>DIRECTORA DE PREVENSIÓN SOCIAL DEL DELITO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</si>
</sst>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;[Red]#,##0.00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 indent="3"/>
    </xf>
    <xf numFmtId="0" fontId="1" fillId="0" borderId="0" xfId="0" applyFont="1" applyAlignment="1">
      <alignment horizontal="justify" vertical="center" wrapText="1"/>
    </xf>
    <xf numFmtId="4" fontId="6" fillId="0" borderId="0" xfId="0" applyNumberFormat="1" applyFont="1"/>
    <xf numFmtId="0" fontId="5" fillId="0" borderId="5" xfId="0" applyFont="1" applyBorder="1" applyAlignment="1">
      <alignment horizontal="justify" vertical="center" wrapText="1"/>
    </xf>
    <xf numFmtId="164" fontId="0" fillId="0" borderId="0" xfId="0" applyNumberFormat="1"/>
    <xf numFmtId="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left"/>
    </xf>
    <xf numFmtId="4" fontId="1" fillId="0" borderId="12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left"/>
    </xf>
    <xf numFmtId="4" fontId="1" fillId="0" borderId="15" xfId="0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left" vertical="center"/>
    </xf>
    <xf numFmtId="165" fontId="7" fillId="0" borderId="15" xfId="0" applyNumberFormat="1" applyFont="1" applyBorder="1" applyAlignment="1">
      <alignment horizontal="right"/>
    </xf>
    <xf numFmtId="0" fontId="7" fillId="0" borderId="15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4" fontId="1" fillId="0" borderId="18" xfId="0" applyNumberFormat="1" applyFont="1" applyBorder="1" applyAlignment="1">
      <alignment horizontal="right" vertical="center" wrapText="1"/>
    </xf>
    <xf numFmtId="4" fontId="1" fillId="0" borderId="20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0" fillId="0" borderId="21" xfId="0" applyBorder="1"/>
    <xf numFmtId="0" fontId="0" fillId="0" borderId="2" xfId="0" applyBorder="1"/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justify" vertical="center" wrapText="1"/>
    </xf>
    <xf numFmtId="166" fontId="0" fillId="0" borderId="0" xfId="0" applyNumberFormat="1"/>
    <xf numFmtId="166" fontId="1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right" vertical="center" wrapText="1"/>
    </xf>
    <xf numFmtId="166" fontId="4" fillId="0" borderId="4" xfId="0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right" vertical="center" wrapText="1"/>
    </xf>
    <xf numFmtId="166" fontId="1" fillId="0" borderId="0" xfId="0" applyNumberFormat="1" applyFont="1" applyAlignment="1">
      <alignment horizontal="center" vertical="center" wrapText="1"/>
    </xf>
    <xf numFmtId="166" fontId="1" fillId="0" borderId="4" xfId="0" applyNumberFormat="1" applyFont="1" applyBorder="1" applyAlignment="1">
      <alignment horizontal="justify" vertical="center" wrapText="1"/>
    </xf>
    <xf numFmtId="166" fontId="1" fillId="0" borderId="4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6" fontId="0" fillId="0" borderId="2" xfId="0" applyNumberFormat="1" applyBorder="1" applyAlignment="1">
      <alignment horizontal="right"/>
    </xf>
    <xf numFmtId="166" fontId="0" fillId="0" borderId="2" xfId="0" applyNumberFormat="1" applyBorder="1"/>
    <xf numFmtId="0" fontId="7" fillId="0" borderId="13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3"/>
  <sheetViews>
    <sheetView tabSelected="1" topLeftCell="A94" workbookViewId="0">
      <selection activeCell="A100" sqref="A100:B100"/>
    </sheetView>
  </sheetViews>
  <sheetFormatPr baseColWidth="10" defaultRowHeight="14.4" x14ac:dyDescent="0.3"/>
  <cols>
    <col min="1" max="1" width="57.33203125" bestFit="1" customWidth="1"/>
    <col min="2" max="2" width="27.5546875" style="32" customWidth="1"/>
    <col min="3" max="3" width="15.44140625" customWidth="1"/>
    <col min="4" max="4" width="14" customWidth="1"/>
    <col min="6" max="6" width="30.109375" customWidth="1"/>
  </cols>
  <sheetData>
    <row r="1" spans="1:6" ht="15.6" x14ac:dyDescent="0.3">
      <c r="A1" s="48" t="s">
        <v>129</v>
      </c>
      <c r="B1" s="48"/>
    </row>
    <row r="2" spans="1:6" ht="9.75" customHeight="1" thickBot="1" x14ac:dyDescent="0.35"/>
    <row r="3" spans="1:6" ht="14.25" customHeight="1" thickBot="1" x14ac:dyDescent="0.35">
      <c r="A3" s="61" t="s">
        <v>129</v>
      </c>
      <c r="B3" s="62"/>
    </row>
    <row r="4" spans="1:6" ht="12.75" customHeight="1" thickBot="1" x14ac:dyDescent="0.35">
      <c r="A4" s="1" t="s">
        <v>113</v>
      </c>
      <c r="B4" s="33"/>
    </row>
    <row r="5" spans="1:6" ht="14.25" customHeight="1" thickBot="1" x14ac:dyDescent="0.35">
      <c r="A5" s="1" t="s">
        <v>8</v>
      </c>
      <c r="B5" s="34" t="s">
        <v>9</v>
      </c>
    </row>
    <row r="6" spans="1:6" ht="14.25" customHeight="1" thickBot="1" x14ac:dyDescent="0.35">
      <c r="A6" s="1" t="s">
        <v>0</v>
      </c>
      <c r="B6" s="35">
        <f>B7+B15+B25+B35+B45+B71+B55</f>
        <v>61234867.310000002</v>
      </c>
      <c r="D6" s="10" t="s">
        <v>98</v>
      </c>
    </row>
    <row r="7" spans="1:6" ht="15" thickBot="1" x14ac:dyDescent="0.35">
      <c r="A7" s="9" t="s">
        <v>10</v>
      </c>
      <c r="B7" s="36">
        <f>SUM(B8:B14)</f>
        <v>15024337.809999999</v>
      </c>
      <c r="F7" s="8"/>
    </row>
    <row r="8" spans="1:6" ht="15" thickBot="1" x14ac:dyDescent="0.35">
      <c r="A8" s="5" t="s">
        <v>11</v>
      </c>
      <c r="B8" s="37">
        <v>13081615.68</v>
      </c>
      <c r="F8" s="8"/>
    </row>
    <row r="9" spans="1:6" ht="15" thickBot="1" x14ac:dyDescent="0.35">
      <c r="A9" s="5" t="s">
        <v>12</v>
      </c>
      <c r="B9" s="37">
        <v>0</v>
      </c>
      <c r="F9" s="8"/>
    </row>
    <row r="10" spans="1:6" ht="15" thickBot="1" x14ac:dyDescent="0.35">
      <c r="A10" s="5" t="s">
        <v>13</v>
      </c>
      <c r="B10" s="37">
        <v>1742722.13</v>
      </c>
      <c r="F10" s="8"/>
    </row>
    <row r="11" spans="1:6" ht="15" thickBot="1" x14ac:dyDescent="0.35">
      <c r="A11" s="5" t="s">
        <v>99</v>
      </c>
      <c r="B11" s="37">
        <v>0</v>
      </c>
      <c r="F11" s="8"/>
    </row>
    <row r="12" spans="1:6" ht="15" thickBot="1" x14ac:dyDescent="0.35">
      <c r="A12" s="5" t="s">
        <v>14</v>
      </c>
      <c r="B12" s="37">
        <v>0</v>
      </c>
      <c r="F12" s="8"/>
    </row>
    <row r="13" spans="1:6" ht="15" thickBot="1" x14ac:dyDescent="0.35">
      <c r="A13" s="5" t="s">
        <v>15</v>
      </c>
      <c r="B13" s="37">
        <v>200000</v>
      </c>
      <c r="F13" s="8"/>
    </row>
    <row r="14" spans="1:6" ht="15" thickBot="1" x14ac:dyDescent="0.35">
      <c r="A14" s="5" t="s">
        <v>16</v>
      </c>
      <c r="B14" s="37">
        <v>0</v>
      </c>
    </row>
    <row r="15" spans="1:6" ht="15" thickBot="1" x14ac:dyDescent="0.35">
      <c r="A15" s="9" t="s">
        <v>17</v>
      </c>
      <c r="B15" s="36">
        <f>SUM(B16:B24)</f>
        <v>5243206.3599999994</v>
      </c>
    </row>
    <row r="16" spans="1:6" ht="15" thickBot="1" x14ac:dyDescent="0.35">
      <c r="A16" s="5" t="s">
        <v>18</v>
      </c>
      <c r="B16" s="37">
        <v>1179782.26</v>
      </c>
    </row>
    <row r="17" spans="1:4" ht="15" thickBot="1" x14ac:dyDescent="0.35">
      <c r="A17" s="5" t="s">
        <v>19</v>
      </c>
      <c r="B17" s="37">
        <v>107366.93</v>
      </c>
    </row>
    <row r="18" spans="1:4" ht="15" thickBot="1" x14ac:dyDescent="0.35">
      <c r="A18" s="5" t="s">
        <v>20</v>
      </c>
      <c r="B18" s="37">
        <v>0</v>
      </c>
    </row>
    <row r="19" spans="1:4" ht="15" thickBot="1" x14ac:dyDescent="0.35">
      <c r="A19" s="5" t="s">
        <v>21</v>
      </c>
      <c r="B19" s="37">
        <v>905205.02</v>
      </c>
    </row>
    <row r="20" spans="1:4" ht="15" thickBot="1" x14ac:dyDescent="0.35">
      <c r="A20" s="5" t="s">
        <v>22</v>
      </c>
      <c r="B20" s="37">
        <v>101095.95</v>
      </c>
    </row>
    <row r="21" spans="1:4" ht="15" thickBot="1" x14ac:dyDescent="0.35">
      <c r="A21" s="5" t="s">
        <v>23</v>
      </c>
      <c r="B21" s="37">
        <v>1077282.8899999999</v>
      </c>
    </row>
    <row r="22" spans="1:4" ht="15" thickBot="1" x14ac:dyDescent="0.35">
      <c r="A22" s="6" t="s">
        <v>24</v>
      </c>
      <c r="B22" s="37">
        <v>1153790.47</v>
      </c>
    </row>
    <row r="23" spans="1:4" ht="15" thickBot="1" x14ac:dyDescent="0.35">
      <c r="A23" s="5" t="s">
        <v>25</v>
      </c>
      <c r="B23" s="37">
        <v>39028.400000000001</v>
      </c>
    </row>
    <row r="24" spans="1:4" ht="15" thickBot="1" x14ac:dyDescent="0.35">
      <c r="A24" s="5" t="s">
        <v>26</v>
      </c>
      <c r="B24" s="37">
        <v>679654.44</v>
      </c>
    </row>
    <row r="25" spans="1:4" ht="15" thickBot="1" x14ac:dyDescent="0.35">
      <c r="A25" s="9" t="s">
        <v>27</v>
      </c>
      <c r="B25" s="36">
        <f>SUM(B26:B34)</f>
        <v>4875685.6100000003</v>
      </c>
    </row>
    <row r="26" spans="1:4" ht="15" thickBot="1" x14ac:dyDescent="0.35">
      <c r="A26" s="5" t="s">
        <v>28</v>
      </c>
      <c r="B26" s="37">
        <v>1095596.3500000001</v>
      </c>
      <c r="D26" s="11" t="s">
        <v>98</v>
      </c>
    </row>
    <row r="27" spans="1:4" ht="15" thickBot="1" x14ac:dyDescent="0.35">
      <c r="A27" s="5" t="s">
        <v>29</v>
      </c>
      <c r="B27" s="37">
        <v>99177.48</v>
      </c>
    </row>
    <row r="28" spans="1:4" ht="15" thickBot="1" x14ac:dyDescent="0.35">
      <c r="A28" s="5" t="s">
        <v>30</v>
      </c>
      <c r="B28" s="37">
        <v>587752.65</v>
      </c>
    </row>
    <row r="29" spans="1:4" ht="15" thickBot="1" x14ac:dyDescent="0.35">
      <c r="A29" s="5" t="s">
        <v>31</v>
      </c>
      <c r="B29" s="37">
        <v>78123.509999999995</v>
      </c>
    </row>
    <row r="30" spans="1:4" ht="15" thickBot="1" x14ac:dyDescent="0.35">
      <c r="A30" s="5" t="s">
        <v>32</v>
      </c>
      <c r="B30" s="37">
        <v>1003802.34</v>
      </c>
    </row>
    <row r="31" spans="1:4" ht="15" thickBot="1" x14ac:dyDescent="0.35">
      <c r="A31" s="5" t="s">
        <v>33</v>
      </c>
      <c r="B31" s="37">
        <v>0</v>
      </c>
    </row>
    <row r="32" spans="1:4" ht="15" thickBot="1" x14ac:dyDescent="0.35">
      <c r="A32" s="5" t="s">
        <v>34</v>
      </c>
      <c r="B32" s="37">
        <v>525516.78</v>
      </c>
    </row>
    <row r="33" spans="1:2" ht="15" thickBot="1" x14ac:dyDescent="0.35">
      <c r="A33" s="5" t="s">
        <v>35</v>
      </c>
      <c r="B33" s="37">
        <v>503755.24</v>
      </c>
    </row>
    <row r="34" spans="1:2" ht="15" thickBot="1" x14ac:dyDescent="0.35">
      <c r="A34" s="5" t="s">
        <v>36</v>
      </c>
      <c r="B34" s="37">
        <v>981961.26</v>
      </c>
    </row>
    <row r="35" spans="1:2" ht="15" thickBot="1" x14ac:dyDescent="0.35">
      <c r="A35" s="9" t="s">
        <v>4</v>
      </c>
      <c r="B35" s="36">
        <f>+SUM(B36:B44)</f>
        <v>1778774.51</v>
      </c>
    </row>
    <row r="36" spans="1:2" ht="15" thickBot="1" x14ac:dyDescent="0.35">
      <c r="A36" s="5" t="s">
        <v>5</v>
      </c>
      <c r="B36" s="37">
        <v>0</v>
      </c>
    </row>
    <row r="37" spans="1:2" ht="15" thickBot="1" x14ac:dyDescent="0.35">
      <c r="A37" s="5" t="s">
        <v>6</v>
      </c>
      <c r="B37" s="37">
        <v>0</v>
      </c>
    </row>
    <row r="38" spans="1:2" ht="15" thickBot="1" x14ac:dyDescent="0.35">
      <c r="A38" s="5" t="s">
        <v>7</v>
      </c>
      <c r="B38" s="37">
        <v>0</v>
      </c>
    </row>
    <row r="39" spans="1:2" ht="15" thickBot="1" x14ac:dyDescent="0.35">
      <c r="A39" s="5" t="s">
        <v>37</v>
      </c>
      <c r="B39" s="37">
        <v>1778774.51</v>
      </c>
    </row>
    <row r="40" spans="1:2" ht="15" thickBot="1" x14ac:dyDescent="0.35">
      <c r="A40" s="5" t="s">
        <v>38</v>
      </c>
      <c r="B40" s="37">
        <v>0</v>
      </c>
    </row>
    <row r="41" spans="1:2" ht="15" thickBot="1" x14ac:dyDescent="0.35">
      <c r="A41" s="5" t="s">
        <v>39</v>
      </c>
      <c r="B41" s="37">
        <v>0</v>
      </c>
    </row>
    <row r="42" spans="1:2" ht="15" thickBot="1" x14ac:dyDescent="0.35">
      <c r="A42" s="5" t="s">
        <v>40</v>
      </c>
      <c r="B42" s="37">
        <v>0</v>
      </c>
    </row>
    <row r="43" spans="1:2" ht="15" thickBot="1" x14ac:dyDescent="0.35">
      <c r="A43" s="5" t="s">
        <v>41</v>
      </c>
      <c r="B43" s="37">
        <v>0</v>
      </c>
    </row>
    <row r="44" spans="1:2" ht="15" thickBot="1" x14ac:dyDescent="0.35">
      <c r="A44" s="5" t="s">
        <v>42</v>
      </c>
      <c r="B44" s="37">
        <v>0</v>
      </c>
    </row>
    <row r="45" spans="1:2" ht="15" thickBot="1" x14ac:dyDescent="0.35">
      <c r="A45" s="9" t="s">
        <v>43</v>
      </c>
      <c r="B45" s="36">
        <f>+SUM(B46:B54)</f>
        <v>624000</v>
      </c>
    </row>
    <row r="46" spans="1:2" ht="15" thickBot="1" x14ac:dyDescent="0.35">
      <c r="A46" s="5" t="s">
        <v>44</v>
      </c>
      <c r="B46" s="37">
        <v>0</v>
      </c>
    </row>
    <row r="47" spans="1:2" ht="15" thickBot="1" x14ac:dyDescent="0.35">
      <c r="A47" s="5" t="s">
        <v>45</v>
      </c>
      <c r="B47" s="37">
        <v>0</v>
      </c>
    </row>
    <row r="48" spans="1:2" ht="15" thickBot="1" x14ac:dyDescent="0.35">
      <c r="A48" s="5" t="s">
        <v>46</v>
      </c>
      <c r="B48" s="37">
        <v>0</v>
      </c>
    </row>
    <row r="49" spans="1:2" ht="15" thickBot="1" x14ac:dyDescent="0.35">
      <c r="A49" s="5" t="s">
        <v>47</v>
      </c>
      <c r="B49" s="37">
        <v>624000</v>
      </c>
    </row>
    <row r="50" spans="1:2" ht="15" thickBot="1" x14ac:dyDescent="0.35">
      <c r="A50" s="5" t="s">
        <v>48</v>
      </c>
      <c r="B50" s="37">
        <v>0</v>
      </c>
    </row>
    <row r="51" spans="1:2" ht="15" thickBot="1" x14ac:dyDescent="0.35">
      <c r="A51" s="5" t="s">
        <v>49</v>
      </c>
      <c r="B51" s="37">
        <v>0</v>
      </c>
    </row>
    <row r="52" spans="1:2" ht="15" thickBot="1" x14ac:dyDescent="0.35">
      <c r="A52" s="5" t="s">
        <v>50</v>
      </c>
      <c r="B52" s="37">
        <v>0</v>
      </c>
    </row>
    <row r="53" spans="1:2" ht="15" thickBot="1" x14ac:dyDescent="0.35">
      <c r="A53" s="5" t="s">
        <v>51</v>
      </c>
      <c r="B53" s="37">
        <v>0</v>
      </c>
    </row>
    <row r="54" spans="1:2" ht="15" thickBot="1" x14ac:dyDescent="0.35">
      <c r="A54" s="5" t="s">
        <v>52</v>
      </c>
      <c r="B54" s="37">
        <v>0</v>
      </c>
    </row>
    <row r="55" spans="1:2" ht="15" thickBot="1" x14ac:dyDescent="0.35">
      <c r="A55" s="9" t="s">
        <v>53</v>
      </c>
      <c r="B55" s="36">
        <f>B56+B57</f>
        <v>33688863.020000003</v>
      </c>
    </row>
    <row r="56" spans="1:2" ht="15" thickBot="1" x14ac:dyDescent="0.35">
      <c r="A56" s="5" t="s">
        <v>54</v>
      </c>
      <c r="B56" s="37">
        <v>33688863.020000003</v>
      </c>
    </row>
    <row r="57" spans="1:2" ht="15" thickBot="1" x14ac:dyDescent="0.35">
      <c r="A57" s="5" t="s">
        <v>55</v>
      </c>
      <c r="B57" s="37">
        <v>0</v>
      </c>
    </row>
    <row r="58" spans="1:2" ht="15" thickBot="1" x14ac:dyDescent="0.35">
      <c r="A58" s="5" t="s">
        <v>56</v>
      </c>
      <c r="B58" s="37">
        <v>0</v>
      </c>
    </row>
    <row r="59" spans="1:2" ht="15" thickBot="1" x14ac:dyDescent="0.35">
      <c r="A59" s="9" t="s">
        <v>57</v>
      </c>
      <c r="B59" s="36">
        <v>0</v>
      </c>
    </row>
    <row r="60" spans="1:2" ht="15" thickBot="1" x14ac:dyDescent="0.35">
      <c r="A60" s="5" t="s">
        <v>58</v>
      </c>
      <c r="B60" s="37">
        <v>0</v>
      </c>
    </row>
    <row r="61" spans="1:2" ht="15" thickBot="1" x14ac:dyDescent="0.35">
      <c r="A61" s="5" t="s">
        <v>59</v>
      </c>
      <c r="B61" s="37">
        <v>0</v>
      </c>
    </row>
    <row r="62" spans="1:2" ht="15" thickBot="1" x14ac:dyDescent="0.35">
      <c r="A62" s="5" t="s">
        <v>60</v>
      </c>
      <c r="B62" s="37">
        <v>0</v>
      </c>
    </row>
    <row r="63" spans="1:2" ht="15" thickBot="1" x14ac:dyDescent="0.35">
      <c r="A63" s="5" t="s">
        <v>61</v>
      </c>
      <c r="B63" s="37">
        <v>0</v>
      </c>
    </row>
    <row r="64" spans="1:2" ht="15" thickBot="1" x14ac:dyDescent="0.35">
      <c r="A64" s="5" t="s">
        <v>62</v>
      </c>
      <c r="B64" s="37">
        <v>0</v>
      </c>
    </row>
    <row r="65" spans="1:2" ht="15" thickBot="1" x14ac:dyDescent="0.35">
      <c r="A65" s="5" t="s">
        <v>63</v>
      </c>
      <c r="B65" s="37">
        <v>0</v>
      </c>
    </row>
    <row r="66" spans="1:2" ht="15" thickBot="1" x14ac:dyDescent="0.35">
      <c r="A66" s="5" t="s">
        <v>64</v>
      </c>
      <c r="B66" s="37">
        <v>0</v>
      </c>
    </row>
    <row r="67" spans="1:2" ht="15" thickBot="1" x14ac:dyDescent="0.35">
      <c r="A67" s="14" t="s">
        <v>1</v>
      </c>
      <c r="B67" s="36">
        <v>0</v>
      </c>
    </row>
    <row r="68" spans="1:2" ht="15" thickBot="1" x14ac:dyDescent="0.35">
      <c r="A68" s="5" t="s">
        <v>2</v>
      </c>
      <c r="B68" s="37">
        <v>0</v>
      </c>
    </row>
    <row r="69" spans="1:2" ht="15" thickBot="1" x14ac:dyDescent="0.35">
      <c r="A69" s="5" t="s">
        <v>65</v>
      </c>
      <c r="B69" s="37">
        <v>0</v>
      </c>
    </row>
    <row r="70" spans="1:2" ht="15" thickBot="1" x14ac:dyDescent="0.35">
      <c r="A70" s="5" t="s">
        <v>3</v>
      </c>
      <c r="B70" s="37">
        <v>0</v>
      </c>
    </row>
    <row r="71" spans="1:2" ht="15" thickBot="1" x14ac:dyDescent="0.35">
      <c r="A71" s="9" t="s">
        <v>66</v>
      </c>
      <c r="B71" s="36">
        <f>B72+B73</f>
        <v>0</v>
      </c>
    </row>
    <row r="72" spans="1:2" ht="15" thickBot="1" x14ac:dyDescent="0.35">
      <c r="A72" s="5" t="s">
        <v>67</v>
      </c>
      <c r="B72" s="37">
        <v>0</v>
      </c>
    </row>
    <row r="73" spans="1:2" ht="15" thickBot="1" x14ac:dyDescent="0.35">
      <c r="A73" s="5" t="s">
        <v>68</v>
      </c>
      <c r="B73" s="37">
        <v>0</v>
      </c>
    </row>
    <row r="74" spans="1:2" ht="15" thickBot="1" x14ac:dyDescent="0.35">
      <c r="A74" s="5" t="s">
        <v>69</v>
      </c>
      <c r="B74" s="37">
        <v>0</v>
      </c>
    </row>
    <row r="75" spans="1:2" ht="15" thickBot="1" x14ac:dyDescent="0.35">
      <c r="A75" s="5" t="s">
        <v>70</v>
      </c>
      <c r="B75" s="37">
        <v>0</v>
      </c>
    </row>
    <row r="76" spans="1:2" ht="15" thickBot="1" x14ac:dyDescent="0.35">
      <c r="A76" s="5" t="s">
        <v>71</v>
      </c>
      <c r="B76" s="37">
        <v>0</v>
      </c>
    </row>
    <row r="77" spans="1:2" ht="15" thickBot="1" x14ac:dyDescent="0.35">
      <c r="A77" s="5" t="s">
        <v>72</v>
      </c>
      <c r="B77" s="37">
        <v>0</v>
      </c>
    </row>
    <row r="78" spans="1:2" ht="15" thickBot="1" x14ac:dyDescent="0.35">
      <c r="A78" s="5" t="s">
        <v>73</v>
      </c>
      <c r="B78" s="37">
        <v>0</v>
      </c>
    </row>
    <row r="79" spans="1:2" ht="3.75" customHeight="1" thickBot="1" x14ac:dyDescent="0.35">
      <c r="A79" s="3"/>
      <c r="B79" s="33"/>
    </row>
    <row r="80" spans="1:2" ht="6" customHeight="1" x14ac:dyDescent="0.3">
      <c r="A80" s="7"/>
      <c r="B80" s="38"/>
    </row>
    <row r="81" spans="1:2" ht="6.75" customHeight="1" thickBot="1" x14ac:dyDescent="0.35"/>
    <row r="82" spans="1:2" ht="15" thickBot="1" x14ac:dyDescent="0.35">
      <c r="A82" s="61" t="s">
        <v>129</v>
      </c>
      <c r="B82" s="62"/>
    </row>
    <row r="83" spans="1:2" ht="15" thickBot="1" x14ac:dyDescent="0.35">
      <c r="A83" s="1" t="s">
        <v>114</v>
      </c>
      <c r="B83" s="33"/>
    </row>
    <row r="84" spans="1:2" ht="15" thickBot="1" x14ac:dyDescent="0.35">
      <c r="A84" s="1" t="s">
        <v>74</v>
      </c>
      <c r="B84" s="33" t="s">
        <v>9</v>
      </c>
    </row>
    <row r="85" spans="1:2" ht="15" thickBot="1" x14ac:dyDescent="0.35">
      <c r="A85" s="1" t="s">
        <v>0</v>
      </c>
      <c r="B85" s="35">
        <f>B86</f>
        <v>61234867.310000002</v>
      </c>
    </row>
    <row r="86" spans="1:2" ht="15" thickBot="1" x14ac:dyDescent="0.35">
      <c r="A86" s="3" t="s">
        <v>75</v>
      </c>
      <c r="B86" s="37">
        <v>61234867.310000002</v>
      </c>
    </row>
    <row r="87" spans="1:2" ht="15" thickBot="1" x14ac:dyDescent="0.35">
      <c r="A87" s="3" t="s">
        <v>76</v>
      </c>
      <c r="B87" s="39"/>
    </row>
    <row r="88" spans="1:2" ht="15" thickBot="1" x14ac:dyDescent="0.35">
      <c r="A88" s="3" t="s">
        <v>77</v>
      </c>
      <c r="B88" s="39"/>
    </row>
    <row r="89" spans="1:2" ht="15" thickBot="1" x14ac:dyDescent="0.35">
      <c r="A89" s="3" t="s">
        <v>78</v>
      </c>
      <c r="B89" s="39"/>
    </row>
    <row r="90" spans="1:2" ht="15" thickBot="1" x14ac:dyDescent="0.35">
      <c r="A90" s="3" t="s">
        <v>79</v>
      </c>
      <c r="B90" s="39"/>
    </row>
    <row r="91" spans="1:2" ht="15" thickBot="1" x14ac:dyDescent="0.35"/>
    <row r="92" spans="1:2" ht="15" thickBot="1" x14ac:dyDescent="0.35">
      <c r="A92" s="61" t="s">
        <v>129</v>
      </c>
      <c r="B92" s="62"/>
    </row>
    <row r="93" spans="1:2" ht="15" thickBot="1" x14ac:dyDescent="0.35">
      <c r="A93" s="1" t="s">
        <v>114</v>
      </c>
      <c r="B93" s="33"/>
    </row>
    <row r="94" spans="1:2" ht="15" thickBot="1" x14ac:dyDescent="0.35">
      <c r="A94" s="1" t="s">
        <v>74</v>
      </c>
      <c r="B94" s="33" t="s">
        <v>9</v>
      </c>
    </row>
    <row r="95" spans="1:2" ht="15" thickBot="1" x14ac:dyDescent="0.35">
      <c r="A95" s="1" t="s">
        <v>0</v>
      </c>
      <c r="B95" s="35">
        <f>B96</f>
        <v>61234867.310000002</v>
      </c>
    </row>
    <row r="96" spans="1:2" ht="15" thickBot="1" x14ac:dyDescent="0.35">
      <c r="A96" s="3" t="s">
        <v>80</v>
      </c>
      <c r="B96" s="37">
        <f>+B86</f>
        <v>61234867.310000002</v>
      </c>
    </row>
    <row r="97" spans="1:4" ht="15" thickBot="1" x14ac:dyDescent="0.35">
      <c r="A97" s="3" t="s">
        <v>79</v>
      </c>
      <c r="B97" s="39"/>
    </row>
    <row r="98" spans="1:4" ht="15" thickBot="1" x14ac:dyDescent="0.35">
      <c r="A98" s="3"/>
      <c r="B98" s="39"/>
    </row>
    <row r="99" spans="1:4" ht="15" thickBot="1" x14ac:dyDescent="0.35"/>
    <row r="100" spans="1:4" ht="15" thickBot="1" x14ac:dyDescent="0.35">
      <c r="A100" s="61" t="s">
        <v>129</v>
      </c>
      <c r="B100" s="62"/>
    </row>
    <row r="101" spans="1:4" ht="15" thickBot="1" x14ac:dyDescent="0.35">
      <c r="A101" s="1" t="s">
        <v>114</v>
      </c>
      <c r="B101" s="33"/>
    </row>
    <row r="102" spans="1:4" ht="15" thickBot="1" x14ac:dyDescent="0.35">
      <c r="A102" s="1" t="s">
        <v>81</v>
      </c>
      <c r="B102" s="33" t="s">
        <v>9</v>
      </c>
    </row>
    <row r="103" spans="1:4" ht="15" thickBot="1" x14ac:dyDescent="0.35">
      <c r="A103" s="1" t="s">
        <v>0</v>
      </c>
      <c r="B103" s="35">
        <f>B104+B105+B107+B106</f>
        <v>61234867.310000002</v>
      </c>
    </row>
    <row r="104" spans="1:4" ht="15" thickBot="1" x14ac:dyDescent="0.35">
      <c r="A104" s="3" t="s">
        <v>82</v>
      </c>
      <c r="B104" s="37">
        <v>19107336.699999999</v>
      </c>
    </row>
    <row r="105" spans="1:4" ht="15" thickBot="1" x14ac:dyDescent="0.35">
      <c r="A105" s="3" t="s">
        <v>83</v>
      </c>
      <c r="B105" s="37">
        <v>42127530.609999999</v>
      </c>
      <c r="D105" s="10" t="s">
        <v>98</v>
      </c>
    </row>
    <row r="106" spans="1:4" ht="15" thickBot="1" x14ac:dyDescent="0.35">
      <c r="A106" s="3" t="s">
        <v>84</v>
      </c>
      <c r="B106" s="37">
        <v>0</v>
      </c>
    </row>
    <row r="107" spans="1:4" ht="15" thickBot="1" x14ac:dyDescent="0.35">
      <c r="A107" s="3" t="s">
        <v>85</v>
      </c>
      <c r="B107" s="37">
        <v>0</v>
      </c>
      <c r="D107" s="10" t="s">
        <v>98</v>
      </c>
    </row>
    <row r="108" spans="1:4" ht="15" thickBot="1" x14ac:dyDescent="0.35"/>
    <row r="109" spans="1:4" ht="15" thickBot="1" x14ac:dyDescent="0.35">
      <c r="A109" s="61" t="s">
        <v>129</v>
      </c>
      <c r="B109" s="62"/>
    </row>
    <row r="110" spans="1:4" ht="15" thickBot="1" x14ac:dyDescent="0.35">
      <c r="A110" s="1" t="s">
        <v>114</v>
      </c>
      <c r="B110" s="33"/>
    </row>
    <row r="111" spans="1:4" ht="15" thickBot="1" x14ac:dyDescent="0.35">
      <c r="A111" s="1" t="s">
        <v>86</v>
      </c>
      <c r="B111" s="33" t="s">
        <v>9</v>
      </c>
    </row>
    <row r="112" spans="1:4" ht="15" thickBot="1" x14ac:dyDescent="0.35">
      <c r="A112" s="1" t="s">
        <v>0</v>
      </c>
      <c r="B112" s="35">
        <f>B113+B114+B115</f>
        <v>61234867.310000002</v>
      </c>
    </row>
    <row r="113" spans="1:4" ht="15" thickBot="1" x14ac:dyDescent="0.35">
      <c r="A113" s="3" t="s">
        <v>87</v>
      </c>
      <c r="B113" s="40">
        <v>26922004.289999999</v>
      </c>
      <c r="D113" s="10"/>
    </row>
    <row r="114" spans="1:4" ht="15" thickBot="1" x14ac:dyDescent="0.35">
      <c r="A114" s="3" t="s">
        <v>88</v>
      </c>
      <c r="B114" s="40">
        <v>34312863.020000003</v>
      </c>
    </row>
    <row r="115" spans="1:4" ht="15" thickBot="1" x14ac:dyDescent="0.35">
      <c r="A115" s="3" t="s">
        <v>89</v>
      </c>
      <c r="B115" s="40">
        <v>0</v>
      </c>
    </row>
    <row r="116" spans="1:4" ht="15" thickBot="1" x14ac:dyDescent="0.35">
      <c r="A116" s="4" t="s">
        <v>38</v>
      </c>
      <c r="B116" s="41">
        <v>0</v>
      </c>
      <c r="D116" s="10"/>
    </row>
    <row r="117" spans="1:4" ht="15" thickBot="1" x14ac:dyDescent="0.35">
      <c r="A117" s="4" t="s">
        <v>2</v>
      </c>
      <c r="B117" s="41">
        <v>0</v>
      </c>
    </row>
    <row r="118" spans="1:4" ht="9.75" customHeight="1" thickBot="1" x14ac:dyDescent="0.35"/>
    <row r="119" spans="1:4" ht="15" thickBot="1" x14ac:dyDescent="0.35">
      <c r="A119" s="63" t="s">
        <v>129</v>
      </c>
      <c r="B119" s="64"/>
    </row>
    <row r="120" spans="1:4" ht="15" thickBot="1" x14ac:dyDescent="0.35">
      <c r="A120" s="59" t="s">
        <v>114</v>
      </c>
      <c r="B120" s="60"/>
    </row>
    <row r="121" spans="1:4" ht="15" thickBot="1" x14ac:dyDescent="0.35">
      <c r="A121" s="59" t="s">
        <v>90</v>
      </c>
      <c r="B121" s="60"/>
    </row>
    <row r="122" spans="1:4" ht="15" thickBot="1" x14ac:dyDescent="0.35">
      <c r="A122" s="30" t="s">
        <v>101</v>
      </c>
      <c r="B122" s="42">
        <f>+B7</f>
        <v>15024337.809999999</v>
      </c>
    </row>
    <row r="123" spans="1:4" ht="15" thickBot="1" x14ac:dyDescent="0.35">
      <c r="A123" s="30" t="s">
        <v>102</v>
      </c>
      <c r="B123" s="42">
        <f>+B15</f>
        <v>5243206.3599999994</v>
      </c>
    </row>
    <row r="124" spans="1:4" ht="15" thickBot="1" x14ac:dyDescent="0.35">
      <c r="A124" s="30" t="s">
        <v>103</v>
      </c>
      <c r="B124" s="42">
        <f>+B25</f>
        <v>4875685.6100000003</v>
      </c>
      <c r="C124" s="10"/>
    </row>
    <row r="125" spans="1:4" ht="15" thickBot="1" x14ac:dyDescent="0.35">
      <c r="A125" s="30" t="s">
        <v>104</v>
      </c>
      <c r="B125" s="42">
        <f>+B35+B45+B55+B59+B67+B71</f>
        <v>36091637.530000001</v>
      </c>
    </row>
    <row r="126" spans="1:4" ht="6.75" customHeight="1" thickBot="1" x14ac:dyDescent="0.35">
      <c r="A126" s="31"/>
      <c r="B126" s="43"/>
    </row>
    <row r="127" spans="1:4" ht="9" customHeight="1" thickBot="1" x14ac:dyDescent="0.35"/>
    <row r="128" spans="1:4" ht="15" thickBot="1" x14ac:dyDescent="0.35">
      <c r="A128" s="13" t="s">
        <v>129</v>
      </c>
    </row>
    <row r="129" spans="1:1" ht="15" thickBot="1" x14ac:dyDescent="0.35">
      <c r="A129" s="1" t="s">
        <v>114</v>
      </c>
    </row>
    <row r="130" spans="1:1" ht="15" thickBot="1" x14ac:dyDescent="0.35">
      <c r="A130" s="1" t="s">
        <v>91</v>
      </c>
    </row>
    <row r="131" spans="1:1" ht="15" thickBot="1" x14ac:dyDescent="0.35">
      <c r="A131" s="3" t="s">
        <v>115</v>
      </c>
    </row>
    <row r="132" spans="1:1" ht="21" thickBot="1" x14ac:dyDescent="0.35">
      <c r="A132" s="3" t="s">
        <v>130</v>
      </c>
    </row>
    <row r="133" spans="1:1" ht="15" thickBot="1" x14ac:dyDescent="0.35">
      <c r="A133" s="3" t="s">
        <v>116</v>
      </c>
    </row>
    <row r="134" spans="1:1" ht="15" thickBot="1" x14ac:dyDescent="0.35">
      <c r="A134" s="3" t="s">
        <v>117</v>
      </c>
    </row>
    <row r="135" spans="1:1" ht="15" thickBot="1" x14ac:dyDescent="0.35">
      <c r="A135" s="3" t="s">
        <v>108</v>
      </c>
    </row>
    <row r="136" spans="1:1" ht="15" thickBot="1" x14ac:dyDescent="0.35">
      <c r="A136" s="3" t="s">
        <v>105</v>
      </c>
    </row>
    <row r="137" spans="1:1" ht="21" thickBot="1" x14ac:dyDescent="0.35">
      <c r="A137" s="3" t="s">
        <v>131</v>
      </c>
    </row>
    <row r="138" spans="1:1" ht="15" thickBot="1" x14ac:dyDescent="0.35">
      <c r="A138" s="3" t="s">
        <v>109</v>
      </c>
    </row>
    <row r="139" spans="1:1" ht="15" thickBot="1" x14ac:dyDescent="0.35">
      <c r="A139" s="3" t="s">
        <v>106</v>
      </c>
    </row>
    <row r="140" spans="1:1" ht="15" thickBot="1" x14ac:dyDescent="0.35">
      <c r="A140" s="3" t="s">
        <v>118</v>
      </c>
    </row>
    <row r="141" spans="1:1" ht="15" thickBot="1" x14ac:dyDescent="0.35">
      <c r="A141" s="3" t="s">
        <v>107</v>
      </c>
    </row>
    <row r="142" spans="1:1" ht="15" thickBot="1" x14ac:dyDescent="0.35">
      <c r="A142" s="3" t="s">
        <v>132</v>
      </c>
    </row>
    <row r="143" spans="1:1" ht="21" thickBot="1" x14ac:dyDescent="0.35">
      <c r="A143" s="3" t="s">
        <v>119</v>
      </c>
    </row>
    <row r="144" spans="1:1" ht="15" thickBot="1" x14ac:dyDescent="0.35">
      <c r="A144" s="3" t="s">
        <v>133</v>
      </c>
    </row>
    <row r="145" spans="1:4" ht="15" thickBot="1" x14ac:dyDescent="0.35">
      <c r="A145" s="3" t="s">
        <v>111</v>
      </c>
    </row>
    <row r="146" spans="1:4" ht="15" thickBot="1" x14ac:dyDescent="0.35">
      <c r="A146" s="3" t="s">
        <v>120</v>
      </c>
    </row>
    <row r="147" spans="1:4" ht="15" thickBot="1" x14ac:dyDescent="0.35">
      <c r="A147" s="3" t="s">
        <v>110</v>
      </c>
    </row>
    <row r="148" spans="1:4" ht="15" thickBot="1" x14ac:dyDescent="0.35"/>
    <row r="149" spans="1:4" x14ac:dyDescent="0.3">
      <c r="A149" s="49" t="s">
        <v>129</v>
      </c>
      <c r="B149" s="50"/>
      <c r="C149" s="50"/>
      <c r="D149" s="51"/>
    </row>
    <row r="150" spans="1:4" ht="15" thickBot="1" x14ac:dyDescent="0.35">
      <c r="A150" s="52" t="s">
        <v>92</v>
      </c>
      <c r="B150" s="53"/>
      <c r="C150" s="53"/>
      <c r="D150" s="54"/>
    </row>
    <row r="151" spans="1:4" ht="12.15" customHeight="1" thickBot="1" x14ac:dyDescent="0.35">
      <c r="A151" s="55" t="s">
        <v>93</v>
      </c>
      <c r="B151" s="57" t="s">
        <v>94</v>
      </c>
      <c r="C151" s="59" t="s">
        <v>95</v>
      </c>
      <c r="D151" s="60"/>
    </row>
    <row r="152" spans="1:4" ht="11.25" customHeight="1" thickBot="1" x14ac:dyDescent="0.35">
      <c r="A152" s="56"/>
      <c r="B152" s="58"/>
      <c r="C152" s="2" t="s">
        <v>96</v>
      </c>
      <c r="D152" s="12" t="s">
        <v>97</v>
      </c>
    </row>
    <row r="153" spans="1:4" x14ac:dyDescent="0.3">
      <c r="A153" s="15" t="s">
        <v>134</v>
      </c>
      <c r="B153" s="44">
        <v>1</v>
      </c>
      <c r="C153" s="16">
        <v>23339.200000000001</v>
      </c>
      <c r="D153" s="17">
        <v>23339.200000000001</v>
      </c>
    </row>
    <row r="154" spans="1:4" x14ac:dyDescent="0.3">
      <c r="A154" s="18" t="s">
        <v>135</v>
      </c>
      <c r="B154" s="45">
        <v>1</v>
      </c>
      <c r="C154" s="19">
        <v>8625.5400000000009</v>
      </c>
      <c r="D154" s="20">
        <v>8625.5400000000009</v>
      </c>
    </row>
    <row r="155" spans="1:4" x14ac:dyDescent="0.3">
      <c r="A155" s="18" t="s">
        <v>136</v>
      </c>
      <c r="B155" s="45">
        <v>1</v>
      </c>
      <c r="C155" s="19">
        <v>5963.74</v>
      </c>
      <c r="D155" s="20">
        <v>5963.74</v>
      </c>
    </row>
    <row r="156" spans="1:4" x14ac:dyDescent="0.3">
      <c r="A156" s="18" t="s">
        <v>137</v>
      </c>
      <c r="B156" s="45">
        <v>1</v>
      </c>
      <c r="C156" s="19">
        <v>7000</v>
      </c>
      <c r="D156" s="20">
        <v>7000</v>
      </c>
    </row>
    <row r="157" spans="1:4" x14ac:dyDescent="0.3">
      <c r="A157" s="18" t="s">
        <v>138</v>
      </c>
      <c r="B157" s="45">
        <v>1</v>
      </c>
      <c r="C157" s="19">
        <v>8625.5400000000009</v>
      </c>
      <c r="D157" s="20">
        <v>8625.5400000000009</v>
      </c>
    </row>
    <row r="158" spans="1:4" x14ac:dyDescent="0.3">
      <c r="A158" s="18" t="s">
        <v>139</v>
      </c>
      <c r="B158" s="45">
        <v>1</v>
      </c>
      <c r="C158" s="19">
        <v>5963.74</v>
      </c>
      <c r="D158" s="20">
        <v>5963.74</v>
      </c>
    </row>
    <row r="159" spans="1:4" x14ac:dyDescent="0.3">
      <c r="A159" s="21" t="s">
        <v>140</v>
      </c>
      <c r="B159" s="45">
        <v>1</v>
      </c>
      <c r="C159" s="19">
        <v>20795.98</v>
      </c>
      <c r="D159" s="20">
        <v>20795.98</v>
      </c>
    </row>
    <row r="160" spans="1:4" x14ac:dyDescent="0.3">
      <c r="A160" s="21" t="s">
        <v>141</v>
      </c>
      <c r="B160" s="45">
        <v>1</v>
      </c>
      <c r="C160" s="22">
        <v>4399.0200000000004</v>
      </c>
      <c r="D160" s="20">
        <v>4399.0200000000004</v>
      </c>
    </row>
    <row r="161" spans="1:4" x14ac:dyDescent="0.3">
      <c r="A161" s="18" t="s">
        <v>142</v>
      </c>
      <c r="B161" s="45">
        <v>1</v>
      </c>
      <c r="C161" s="19">
        <v>18252.740000000002</v>
      </c>
      <c r="D161" s="20">
        <v>18252.740000000002</v>
      </c>
    </row>
    <row r="162" spans="1:4" x14ac:dyDescent="0.3">
      <c r="A162" s="18" t="s">
        <v>143</v>
      </c>
      <c r="B162" s="45">
        <v>1</v>
      </c>
      <c r="C162" s="19">
        <v>18252.740000000002</v>
      </c>
      <c r="D162" s="20">
        <v>18252.740000000002</v>
      </c>
    </row>
    <row r="163" spans="1:4" x14ac:dyDescent="0.3">
      <c r="A163" s="23" t="s">
        <v>144</v>
      </c>
      <c r="B163" s="45">
        <v>1</v>
      </c>
      <c r="C163" s="19">
        <v>18252.740000000002</v>
      </c>
      <c r="D163" s="20">
        <v>18252.740000000002</v>
      </c>
    </row>
    <row r="164" spans="1:4" x14ac:dyDescent="0.3">
      <c r="A164" s="23" t="s">
        <v>145</v>
      </c>
      <c r="B164" s="45">
        <v>1</v>
      </c>
      <c r="C164" s="19">
        <v>18252.740000000002</v>
      </c>
      <c r="D164" s="20">
        <v>18252.740000000002</v>
      </c>
    </row>
    <row r="165" spans="1:4" x14ac:dyDescent="0.3">
      <c r="A165" s="23" t="s">
        <v>146</v>
      </c>
      <c r="B165" s="45">
        <v>1</v>
      </c>
      <c r="C165" s="19">
        <v>18252.740000000002</v>
      </c>
      <c r="D165" s="20">
        <v>18252.740000000002</v>
      </c>
    </row>
    <row r="166" spans="1:4" x14ac:dyDescent="0.3">
      <c r="A166" s="18" t="s">
        <v>147</v>
      </c>
      <c r="B166" s="45">
        <v>1</v>
      </c>
      <c r="C166" s="19">
        <v>18252.740000000002</v>
      </c>
      <c r="D166" s="20">
        <v>18252.740000000002</v>
      </c>
    </row>
    <row r="167" spans="1:4" x14ac:dyDescent="0.3">
      <c r="A167" s="18" t="s">
        <v>121</v>
      </c>
      <c r="B167" s="45">
        <v>1</v>
      </c>
      <c r="C167" s="19">
        <v>13255.02</v>
      </c>
      <c r="D167" s="20">
        <v>13255.02</v>
      </c>
    </row>
    <row r="168" spans="1:4" x14ac:dyDescent="0.3">
      <c r="A168" s="18" t="s">
        <v>148</v>
      </c>
      <c r="B168" s="45">
        <v>1</v>
      </c>
      <c r="C168" s="19">
        <v>6748</v>
      </c>
      <c r="D168" s="20">
        <v>6748</v>
      </c>
    </row>
    <row r="169" spans="1:4" x14ac:dyDescent="0.3">
      <c r="A169" s="18" t="s">
        <v>149</v>
      </c>
      <c r="B169" s="45">
        <v>1</v>
      </c>
      <c r="C169" s="19">
        <v>5177.8</v>
      </c>
      <c r="D169" s="20">
        <v>5177.8</v>
      </c>
    </row>
    <row r="170" spans="1:4" x14ac:dyDescent="0.3">
      <c r="A170" s="18" t="s">
        <v>122</v>
      </c>
      <c r="B170" s="45">
        <v>1</v>
      </c>
      <c r="C170" s="19">
        <v>9074.36</v>
      </c>
      <c r="D170" s="20">
        <v>9074.36</v>
      </c>
    </row>
    <row r="171" spans="1:4" x14ac:dyDescent="0.3">
      <c r="A171" s="21" t="s">
        <v>150</v>
      </c>
      <c r="B171" s="45">
        <v>1</v>
      </c>
      <c r="C171" s="19">
        <v>6600</v>
      </c>
      <c r="D171" s="20">
        <v>6600</v>
      </c>
    </row>
    <row r="172" spans="1:4" x14ac:dyDescent="0.3">
      <c r="A172" s="21" t="s">
        <v>151</v>
      </c>
      <c r="B172" s="45">
        <v>1</v>
      </c>
      <c r="C172" s="19">
        <v>5963.74</v>
      </c>
      <c r="D172" s="20">
        <v>5963.74</v>
      </c>
    </row>
    <row r="173" spans="1:4" x14ac:dyDescent="0.3">
      <c r="A173" s="18" t="s">
        <v>152</v>
      </c>
      <c r="B173" s="45">
        <v>1</v>
      </c>
      <c r="C173" s="19">
        <v>5963.74</v>
      </c>
      <c r="D173" s="20">
        <v>5963.74</v>
      </c>
    </row>
    <row r="174" spans="1:4" x14ac:dyDescent="0.3">
      <c r="A174" s="21" t="s">
        <v>153</v>
      </c>
      <c r="B174" s="45">
        <v>1</v>
      </c>
      <c r="C174" s="19">
        <v>6000</v>
      </c>
      <c r="D174" s="20">
        <v>6000</v>
      </c>
    </row>
    <row r="175" spans="1:4" x14ac:dyDescent="0.3">
      <c r="A175" s="18" t="s">
        <v>154</v>
      </c>
      <c r="B175" s="45">
        <v>1</v>
      </c>
      <c r="C175" s="19">
        <v>6000</v>
      </c>
      <c r="D175" s="20">
        <v>6000</v>
      </c>
    </row>
    <row r="176" spans="1:4" x14ac:dyDescent="0.3">
      <c r="A176" s="23" t="s">
        <v>155</v>
      </c>
      <c r="B176" s="45">
        <v>1</v>
      </c>
      <c r="C176" s="19">
        <v>6000</v>
      </c>
      <c r="D176" s="20">
        <v>6000</v>
      </c>
    </row>
    <row r="177" spans="1:4" x14ac:dyDescent="0.3">
      <c r="A177" s="23" t="s">
        <v>156</v>
      </c>
      <c r="B177" s="45">
        <v>1</v>
      </c>
      <c r="C177" s="19">
        <v>6000</v>
      </c>
      <c r="D177" s="20">
        <v>6000</v>
      </c>
    </row>
    <row r="178" spans="1:4" x14ac:dyDescent="0.3">
      <c r="A178" s="23" t="s">
        <v>157</v>
      </c>
      <c r="B178" s="45">
        <v>1</v>
      </c>
      <c r="C178" s="19">
        <v>7000</v>
      </c>
      <c r="D178" s="20">
        <v>7000</v>
      </c>
    </row>
    <row r="179" spans="1:4" x14ac:dyDescent="0.3">
      <c r="A179" s="23" t="s">
        <v>158</v>
      </c>
      <c r="B179" s="45">
        <v>1</v>
      </c>
      <c r="C179" s="19">
        <v>7000</v>
      </c>
      <c r="D179" s="20">
        <v>7000</v>
      </c>
    </row>
    <row r="180" spans="1:4" x14ac:dyDescent="0.3">
      <c r="A180" s="23" t="s">
        <v>159</v>
      </c>
      <c r="B180" s="45">
        <v>1</v>
      </c>
      <c r="C180" s="19">
        <v>7000</v>
      </c>
      <c r="D180" s="20">
        <v>7000</v>
      </c>
    </row>
    <row r="181" spans="1:4" x14ac:dyDescent="0.3">
      <c r="A181" s="23" t="s">
        <v>160</v>
      </c>
      <c r="B181" s="45">
        <v>1</v>
      </c>
      <c r="C181" s="19">
        <v>7000</v>
      </c>
      <c r="D181" s="20">
        <v>7000</v>
      </c>
    </row>
    <row r="182" spans="1:4" x14ac:dyDescent="0.3">
      <c r="A182" s="23" t="s">
        <v>123</v>
      </c>
      <c r="B182" s="45">
        <v>1</v>
      </c>
      <c r="C182" s="19">
        <v>9074.36</v>
      </c>
      <c r="D182" s="20">
        <v>9074.36</v>
      </c>
    </row>
    <row r="183" spans="1:4" x14ac:dyDescent="0.3">
      <c r="A183" s="23" t="s">
        <v>161</v>
      </c>
      <c r="B183" s="45">
        <v>1</v>
      </c>
      <c r="C183" s="19">
        <v>5600</v>
      </c>
      <c r="D183" s="20">
        <v>5600</v>
      </c>
    </row>
    <row r="184" spans="1:4" x14ac:dyDescent="0.3">
      <c r="A184" s="23" t="s">
        <v>124</v>
      </c>
      <c r="B184" s="45">
        <v>1</v>
      </c>
      <c r="C184" s="19">
        <v>15709.5</v>
      </c>
      <c r="D184" s="20">
        <v>15709.5</v>
      </c>
    </row>
    <row r="185" spans="1:4" x14ac:dyDescent="0.3">
      <c r="A185" s="23" t="s">
        <v>162</v>
      </c>
      <c r="B185" s="45">
        <v>1</v>
      </c>
      <c r="C185" s="19">
        <v>10869.7</v>
      </c>
      <c r="D185" s="20">
        <v>10869.7</v>
      </c>
    </row>
    <row r="186" spans="1:4" x14ac:dyDescent="0.3">
      <c r="A186" s="23" t="s">
        <v>163</v>
      </c>
      <c r="B186" s="45">
        <v>1</v>
      </c>
      <c r="C186" s="19">
        <v>6748</v>
      </c>
      <c r="D186" s="20">
        <v>6748</v>
      </c>
    </row>
    <row r="187" spans="1:4" x14ac:dyDescent="0.3">
      <c r="A187" s="23" t="s">
        <v>164</v>
      </c>
      <c r="B187" s="45">
        <v>1</v>
      </c>
      <c r="C187" s="19">
        <v>6748</v>
      </c>
      <c r="D187" s="20">
        <v>6748</v>
      </c>
    </row>
    <row r="188" spans="1:4" x14ac:dyDescent="0.3">
      <c r="A188" s="18" t="s">
        <v>165</v>
      </c>
      <c r="B188" s="45">
        <v>1</v>
      </c>
      <c r="C188" s="19">
        <v>6748</v>
      </c>
      <c r="D188" s="20">
        <v>6748</v>
      </c>
    </row>
    <row r="189" spans="1:4" x14ac:dyDescent="0.3">
      <c r="A189" s="23" t="s">
        <v>166</v>
      </c>
      <c r="B189" s="45">
        <v>1</v>
      </c>
      <c r="C189" s="19">
        <v>9074.36</v>
      </c>
      <c r="D189" s="20">
        <v>9074.36</v>
      </c>
    </row>
    <row r="190" spans="1:4" x14ac:dyDescent="0.3">
      <c r="A190" s="23" t="s">
        <v>125</v>
      </c>
      <c r="B190" s="45">
        <v>1</v>
      </c>
      <c r="C190" s="19">
        <v>9074.36</v>
      </c>
      <c r="D190" s="20">
        <v>9074.36</v>
      </c>
    </row>
    <row r="191" spans="1:4" x14ac:dyDescent="0.3">
      <c r="A191" s="18" t="s">
        <v>167</v>
      </c>
      <c r="B191" s="45">
        <v>1</v>
      </c>
      <c r="C191" s="19">
        <v>9074.36</v>
      </c>
      <c r="D191" s="20">
        <v>9074.36</v>
      </c>
    </row>
    <row r="192" spans="1:4" x14ac:dyDescent="0.3">
      <c r="A192" s="18" t="s">
        <v>168</v>
      </c>
      <c r="B192" s="45">
        <v>1</v>
      </c>
      <c r="C192" s="19">
        <v>9074.36</v>
      </c>
      <c r="D192" s="20">
        <v>9074.36</v>
      </c>
    </row>
    <row r="193" spans="1:4" x14ac:dyDescent="0.3">
      <c r="A193" s="18" t="s">
        <v>169</v>
      </c>
      <c r="B193" s="45">
        <v>1</v>
      </c>
      <c r="C193" s="19">
        <v>9074.36</v>
      </c>
      <c r="D193" s="20">
        <v>9074.36</v>
      </c>
    </row>
    <row r="194" spans="1:4" x14ac:dyDescent="0.3">
      <c r="A194" s="21" t="s">
        <v>170</v>
      </c>
      <c r="B194" s="45">
        <v>1</v>
      </c>
      <c r="C194" s="19">
        <v>9074.36</v>
      </c>
      <c r="D194" s="20">
        <v>9074.36</v>
      </c>
    </row>
    <row r="195" spans="1:4" x14ac:dyDescent="0.3">
      <c r="A195" s="21" t="s">
        <v>171</v>
      </c>
      <c r="B195" s="45">
        <v>1</v>
      </c>
      <c r="C195" s="19">
        <v>8625.5400000000009</v>
      </c>
      <c r="D195" s="20">
        <v>8625.5400000000009</v>
      </c>
    </row>
    <row r="196" spans="1:4" x14ac:dyDescent="0.3">
      <c r="A196" s="24" t="s">
        <v>172</v>
      </c>
      <c r="B196" s="46">
        <v>1</v>
      </c>
      <c r="C196" s="25">
        <v>6500</v>
      </c>
      <c r="D196" s="26">
        <v>6500</v>
      </c>
    </row>
    <row r="197" spans="1:4" x14ac:dyDescent="0.3">
      <c r="A197" s="24" t="s">
        <v>173</v>
      </c>
      <c r="B197" s="46">
        <v>1</v>
      </c>
      <c r="C197" s="25">
        <v>6500</v>
      </c>
      <c r="D197" s="26">
        <v>6500</v>
      </c>
    </row>
    <row r="198" spans="1:4" x14ac:dyDescent="0.3">
      <c r="A198" s="24" t="s">
        <v>174</v>
      </c>
      <c r="B198" s="46">
        <v>1</v>
      </c>
      <c r="C198" s="25">
        <v>6500</v>
      </c>
      <c r="D198" s="26">
        <v>6500</v>
      </c>
    </row>
    <row r="199" spans="1:4" x14ac:dyDescent="0.3">
      <c r="A199" s="24" t="s">
        <v>175</v>
      </c>
      <c r="B199" s="46">
        <v>1</v>
      </c>
      <c r="C199" s="25">
        <v>6500</v>
      </c>
      <c r="D199" s="26">
        <v>6500</v>
      </c>
    </row>
    <row r="200" spans="1:4" x14ac:dyDescent="0.3">
      <c r="A200" s="24" t="s">
        <v>176</v>
      </c>
      <c r="B200" s="46">
        <v>1</v>
      </c>
      <c r="C200" s="25">
        <v>9074.36</v>
      </c>
      <c r="D200" s="26">
        <v>9074.36</v>
      </c>
    </row>
    <row r="201" spans="1:4" x14ac:dyDescent="0.3">
      <c r="A201" s="24" t="s">
        <v>177</v>
      </c>
      <c r="B201" s="46">
        <v>1</v>
      </c>
      <c r="C201" s="25">
        <v>6000</v>
      </c>
      <c r="D201" s="26">
        <v>6000</v>
      </c>
    </row>
    <row r="202" spans="1:4" x14ac:dyDescent="0.3">
      <c r="A202" s="24" t="s">
        <v>178</v>
      </c>
      <c r="B202" s="46">
        <v>1</v>
      </c>
      <c r="C202" s="25">
        <v>5177.8</v>
      </c>
      <c r="D202" s="26">
        <v>5177.8</v>
      </c>
    </row>
    <row r="203" spans="1:4" x14ac:dyDescent="0.3">
      <c r="A203" s="24" t="s">
        <v>179</v>
      </c>
      <c r="B203" s="46">
        <v>1</v>
      </c>
      <c r="C203" s="25">
        <v>4964.12</v>
      </c>
      <c r="D203" s="26">
        <v>4964.12</v>
      </c>
    </row>
    <row r="204" spans="1:4" x14ac:dyDescent="0.3">
      <c r="A204" s="24" t="s">
        <v>180</v>
      </c>
      <c r="B204" s="46">
        <v>1</v>
      </c>
      <c r="C204" s="25">
        <v>6600</v>
      </c>
      <c r="D204" s="26">
        <v>6600</v>
      </c>
    </row>
    <row r="205" spans="1:4" x14ac:dyDescent="0.3">
      <c r="A205" s="24" t="s">
        <v>181</v>
      </c>
      <c r="B205" s="46">
        <v>1</v>
      </c>
      <c r="C205" s="25">
        <v>5400</v>
      </c>
      <c r="D205" s="26">
        <v>5400</v>
      </c>
    </row>
    <row r="206" spans="1:4" x14ac:dyDescent="0.3">
      <c r="A206" s="24" t="s">
        <v>182</v>
      </c>
      <c r="B206" s="46">
        <v>1</v>
      </c>
      <c r="C206" s="25">
        <v>4750.4399999999996</v>
      </c>
      <c r="D206" s="26">
        <v>4750.4399999999996</v>
      </c>
    </row>
    <row r="207" spans="1:4" x14ac:dyDescent="0.3">
      <c r="A207" s="24" t="s">
        <v>183</v>
      </c>
      <c r="B207" s="46">
        <v>1</v>
      </c>
      <c r="C207" s="25">
        <v>6000</v>
      </c>
      <c r="D207" s="26">
        <v>6000</v>
      </c>
    </row>
    <row r="208" spans="1:4" x14ac:dyDescent="0.3">
      <c r="A208" s="24" t="s">
        <v>184</v>
      </c>
      <c r="B208" s="46">
        <v>1</v>
      </c>
      <c r="C208" s="25">
        <v>6000</v>
      </c>
      <c r="D208" s="26">
        <v>6000</v>
      </c>
    </row>
    <row r="209" spans="1:4" x14ac:dyDescent="0.3">
      <c r="A209" s="24" t="s">
        <v>185</v>
      </c>
      <c r="B209" s="46">
        <v>1</v>
      </c>
      <c r="C209" s="25">
        <v>5400</v>
      </c>
      <c r="D209" s="26">
        <v>5400</v>
      </c>
    </row>
    <row r="210" spans="1:4" x14ac:dyDescent="0.3">
      <c r="A210" s="24" t="s">
        <v>186</v>
      </c>
      <c r="B210" s="46">
        <v>1</v>
      </c>
      <c r="C210" s="25">
        <v>6000</v>
      </c>
      <c r="D210" s="26">
        <v>6000</v>
      </c>
    </row>
    <row r="211" spans="1:4" x14ac:dyDescent="0.3">
      <c r="A211" s="24" t="s">
        <v>187</v>
      </c>
      <c r="B211" s="46">
        <v>1</v>
      </c>
      <c r="C211" s="25">
        <v>6000</v>
      </c>
      <c r="D211" s="26">
        <v>6000</v>
      </c>
    </row>
    <row r="212" spans="1:4" x14ac:dyDescent="0.3">
      <c r="A212" s="24" t="s">
        <v>188</v>
      </c>
      <c r="B212" s="46">
        <v>1</v>
      </c>
      <c r="C212" s="25">
        <v>7952.28</v>
      </c>
      <c r="D212" s="26">
        <v>7952.28</v>
      </c>
    </row>
    <row r="213" spans="1:4" x14ac:dyDescent="0.3">
      <c r="A213" s="24" t="s">
        <v>189</v>
      </c>
      <c r="B213" s="46">
        <v>1</v>
      </c>
      <c r="C213" s="25">
        <v>4750.4399999999996</v>
      </c>
      <c r="D213" s="26">
        <v>4750.4399999999996</v>
      </c>
    </row>
    <row r="214" spans="1:4" x14ac:dyDescent="0.3">
      <c r="A214" s="24" t="s">
        <v>190</v>
      </c>
      <c r="B214" s="46">
        <v>1</v>
      </c>
      <c r="C214" s="25">
        <v>4750.4399999999996</v>
      </c>
      <c r="D214" s="26">
        <v>4750.4399999999996</v>
      </c>
    </row>
    <row r="215" spans="1:4" x14ac:dyDescent="0.3">
      <c r="A215" s="24" t="s">
        <v>191</v>
      </c>
      <c r="B215" s="46">
        <v>1</v>
      </c>
      <c r="C215" s="25">
        <v>5177.8</v>
      </c>
      <c r="D215" s="26">
        <v>5177.8</v>
      </c>
    </row>
    <row r="216" spans="1:4" x14ac:dyDescent="0.3">
      <c r="A216" s="24" t="s">
        <v>126</v>
      </c>
      <c r="B216" s="46">
        <v>1</v>
      </c>
      <c r="C216" s="25">
        <v>8176.7</v>
      </c>
      <c r="D216" s="26">
        <v>8176.7</v>
      </c>
    </row>
    <row r="217" spans="1:4" x14ac:dyDescent="0.3">
      <c r="A217" s="24" t="s">
        <v>192</v>
      </c>
      <c r="B217" s="46">
        <v>1</v>
      </c>
      <c r="C217" s="25">
        <v>6000</v>
      </c>
      <c r="D217" s="26">
        <v>6000</v>
      </c>
    </row>
    <row r="218" spans="1:4" x14ac:dyDescent="0.3">
      <c r="A218" s="24" t="s">
        <v>193</v>
      </c>
      <c r="B218" s="46">
        <v>1</v>
      </c>
      <c r="C218" s="25">
        <v>8176.7</v>
      </c>
      <c r="D218" s="26">
        <v>8176.7</v>
      </c>
    </row>
    <row r="219" spans="1:4" x14ac:dyDescent="0.3">
      <c r="A219" s="24" t="s">
        <v>194</v>
      </c>
      <c r="B219" s="46">
        <v>1</v>
      </c>
      <c r="C219" s="25">
        <v>5963.74</v>
      </c>
      <c r="D219" s="26">
        <v>5963.74</v>
      </c>
    </row>
    <row r="220" spans="1:4" x14ac:dyDescent="0.3">
      <c r="A220" s="24" t="s">
        <v>195</v>
      </c>
      <c r="B220" s="46">
        <v>1</v>
      </c>
      <c r="C220" s="25">
        <v>5963.74</v>
      </c>
      <c r="D220" s="26">
        <v>5963.74</v>
      </c>
    </row>
    <row r="221" spans="1:4" x14ac:dyDescent="0.3">
      <c r="A221" s="24" t="s">
        <v>196</v>
      </c>
      <c r="B221" s="46">
        <v>1</v>
      </c>
      <c r="C221" s="25">
        <v>9074.36</v>
      </c>
      <c r="D221" s="26">
        <v>9074.36</v>
      </c>
    </row>
    <row r="222" spans="1:4" x14ac:dyDescent="0.3">
      <c r="A222" s="24" t="s">
        <v>197</v>
      </c>
      <c r="B222" s="46">
        <v>1</v>
      </c>
      <c r="C222" s="25">
        <v>9074.36</v>
      </c>
      <c r="D222" s="26">
        <v>9074.36</v>
      </c>
    </row>
    <row r="223" spans="1:4" x14ac:dyDescent="0.3">
      <c r="A223" s="24" t="s">
        <v>198</v>
      </c>
      <c r="B223" s="46">
        <v>1</v>
      </c>
      <c r="C223" s="25">
        <v>9074.36</v>
      </c>
      <c r="D223" s="26">
        <v>9074.36</v>
      </c>
    </row>
    <row r="224" spans="1:4" x14ac:dyDescent="0.3">
      <c r="A224" s="24" t="s">
        <v>199</v>
      </c>
      <c r="B224" s="46">
        <v>1</v>
      </c>
      <c r="C224" s="25">
        <v>9074.36</v>
      </c>
      <c r="D224" s="26">
        <v>9074.36</v>
      </c>
    </row>
    <row r="225" spans="1:4" x14ac:dyDescent="0.3">
      <c r="A225" s="24" t="s">
        <v>200</v>
      </c>
      <c r="B225" s="46">
        <v>1</v>
      </c>
      <c r="C225" s="25">
        <v>9074.36</v>
      </c>
      <c r="D225" s="26">
        <v>9074.36</v>
      </c>
    </row>
    <row r="226" spans="1:4" x14ac:dyDescent="0.3">
      <c r="A226" s="24" t="s">
        <v>201</v>
      </c>
      <c r="B226" s="46">
        <v>1</v>
      </c>
      <c r="C226" s="25">
        <v>9074.36</v>
      </c>
      <c r="D226" s="26">
        <v>9074.36</v>
      </c>
    </row>
    <row r="227" spans="1:4" x14ac:dyDescent="0.3">
      <c r="A227" s="24" t="s">
        <v>202</v>
      </c>
      <c r="B227" s="46">
        <v>1</v>
      </c>
      <c r="C227" s="25">
        <v>9074.36</v>
      </c>
      <c r="D227" s="26">
        <v>9074.36</v>
      </c>
    </row>
    <row r="228" spans="1:4" x14ac:dyDescent="0.3">
      <c r="A228" s="24" t="s">
        <v>203</v>
      </c>
      <c r="B228" s="46">
        <v>1</v>
      </c>
      <c r="C228" s="25">
        <v>9074.36</v>
      </c>
      <c r="D228" s="26">
        <v>9074.36</v>
      </c>
    </row>
    <row r="229" spans="1:4" x14ac:dyDescent="0.3">
      <c r="A229" s="24" t="s">
        <v>127</v>
      </c>
      <c r="B229" s="46">
        <v>1</v>
      </c>
      <c r="C229" s="25">
        <v>10869.7</v>
      </c>
      <c r="D229" s="26">
        <v>10869.7</v>
      </c>
    </row>
    <row r="230" spans="1:4" x14ac:dyDescent="0.3">
      <c r="A230" s="24" t="s">
        <v>204</v>
      </c>
      <c r="B230" s="46">
        <v>1</v>
      </c>
      <c r="C230" s="25">
        <v>10869.7</v>
      </c>
      <c r="D230" s="26">
        <v>10869.7</v>
      </c>
    </row>
    <row r="231" spans="1:4" x14ac:dyDescent="0.3">
      <c r="A231" s="24" t="s">
        <v>128</v>
      </c>
      <c r="B231" s="46">
        <v>1</v>
      </c>
      <c r="C231" s="25">
        <v>9074.36</v>
      </c>
      <c r="D231" s="26">
        <v>9074.36</v>
      </c>
    </row>
    <row r="232" spans="1:4" x14ac:dyDescent="0.3">
      <c r="A232" s="24" t="s">
        <v>205</v>
      </c>
      <c r="B232" s="46">
        <v>1</v>
      </c>
      <c r="C232" s="25">
        <v>8176.7</v>
      </c>
      <c r="D232" s="26">
        <v>8176.7</v>
      </c>
    </row>
    <row r="233" spans="1:4" x14ac:dyDescent="0.3">
      <c r="A233" s="24" t="s">
        <v>206</v>
      </c>
      <c r="B233" s="46">
        <v>1</v>
      </c>
      <c r="C233" s="25">
        <v>7000</v>
      </c>
      <c r="D233" s="26">
        <v>7000</v>
      </c>
    </row>
    <row r="234" spans="1:4" x14ac:dyDescent="0.3">
      <c r="A234" s="24" t="s">
        <v>207</v>
      </c>
      <c r="B234" s="46">
        <v>1</v>
      </c>
      <c r="C234" s="25">
        <v>7000</v>
      </c>
      <c r="D234" s="26">
        <v>7000</v>
      </c>
    </row>
    <row r="235" spans="1:4" x14ac:dyDescent="0.3">
      <c r="A235" s="24" t="s">
        <v>208</v>
      </c>
      <c r="B235" s="46">
        <v>1</v>
      </c>
      <c r="C235" s="25">
        <v>7000</v>
      </c>
      <c r="D235" s="26">
        <v>7000</v>
      </c>
    </row>
    <row r="236" spans="1:4" x14ac:dyDescent="0.3">
      <c r="A236" s="24" t="s">
        <v>209</v>
      </c>
      <c r="B236" s="46">
        <v>1</v>
      </c>
      <c r="C236" s="25">
        <v>9074.36</v>
      </c>
      <c r="D236" s="26">
        <v>9074.36</v>
      </c>
    </row>
    <row r="237" spans="1:4" x14ac:dyDescent="0.3">
      <c r="A237" s="24" t="s">
        <v>210</v>
      </c>
      <c r="B237" s="46">
        <v>1</v>
      </c>
      <c r="C237" s="25">
        <v>5814</v>
      </c>
      <c r="D237" s="26">
        <v>5814</v>
      </c>
    </row>
    <row r="238" spans="1:4" x14ac:dyDescent="0.3">
      <c r="A238" s="24" t="s">
        <v>211</v>
      </c>
      <c r="B238" s="46">
        <v>1</v>
      </c>
      <c r="C238" s="25">
        <v>7000</v>
      </c>
      <c r="D238" s="26">
        <v>7000</v>
      </c>
    </row>
    <row r="239" spans="1:4" x14ac:dyDescent="0.3">
      <c r="A239" s="24" t="s">
        <v>212</v>
      </c>
      <c r="B239" s="46">
        <v>1</v>
      </c>
      <c r="C239" s="25">
        <v>7000</v>
      </c>
      <c r="D239" s="26">
        <v>7000</v>
      </c>
    </row>
    <row r="240" spans="1:4" x14ac:dyDescent="0.3">
      <c r="A240" s="24" t="s">
        <v>213</v>
      </c>
      <c r="B240" s="46">
        <v>1</v>
      </c>
      <c r="C240" s="25">
        <v>7000</v>
      </c>
      <c r="D240" s="26">
        <v>7000</v>
      </c>
    </row>
    <row r="241" spans="1:4" x14ac:dyDescent="0.3">
      <c r="A241" s="24" t="s">
        <v>214</v>
      </c>
      <c r="B241" s="46">
        <v>1</v>
      </c>
      <c r="C241" s="25">
        <v>7000</v>
      </c>
      <c r="D241" s="26">
        <v>7000</v>
      </c>
    </row>
    <row r="242" spans="1:4" x14ac:dyDescent="0.3">
      <c r="A242" s="24" t="s">
        <v>112</v>
      </c>
      <c r="B242" s="46">
        <v>1</v>
      </c>
      <c r="C242" s="25">
        <v>14717</v>
      </c>
      <c r="D242" s="26">
        <v>14717</v>
      </c>
    </row>
    <row r="243" spans="1:4" x14ac:dyDescent="0.3">
      <c r="A243" s="24" t="s">
        <v>215</v>
      </c>
      <c r="B243" s="46">
        <v>1</v>
      </c>
      <c r="C243" s="25">
        <v>12767.68</v>
      </c>
      <c r="D243" s="26">
        <v>12767.68</v>
      </c>
    </row>
    <row r="244" spans="1:4" x14ac:dyDescent="0.3">
      <c r="A244" s="24" t="s">
        <v>216</v>
      </c>
      <c r="B244" s="46">
        <v>1</v>
      </c>
      <c r="C244" s="25">
        <v>12053.36</v>
      </c>
      <c r="D244" s="26">
        <v>12053.36</v>
      </c>
    </row>
    <row r="245" spans="1:4" x14ac:dyDescent="0.3">
      <c r="A245" s="24" t="s">
        <v>217</v>
      </c>
      <c r="B245" s="46">
        <v>1</v>
      </c>
      <c r="C245" s="25">
        <v>12767.68</v>
      </c>
      <c r="D245" s="26">
        <v>12767.68</v>
      </c>
    </row>
    <row r="246" spans="1:4" x14ac:dyDescent="0.3">
      <c r="A246" s="24" t="s">
        <v>218</v>
      </c>
      <c r="B246" s="46">
        <v>1</v>
      </c>
      <c r="C246" s="25">
        <v>12053.36</v>
      </c>
      <c r="D246" s="26">
        <v>12053.36</v>
      </c>
    </row>
    <row r="247" spans="1:4" x14ac:dyDescent="0.3">
      <c r="A247" s="24" t="s">
        <v>219</v>
      </c>
      <c r="B247" s="46">
        <v>1</v>
      </c>
      <c r="C247" s="25">
        <v>11577.16</v>
      </c>
      <c r="D247" s="26">
        <v>11577.16</v>
      </c>
    </row>
    <row r="248" spans="1:4" x14ac:dyDescent="0.3">
      <c r="A248" s="24" t="s">
        <v>220</v>
      </c>
      <c r="B248" s="46">
        <v>1</v>
      </c>
      <c r="C248" s="25">
        <v>11577.16</v>
      </c>
      <c r="D248" s="26">
        <v>11577.16</v>
      </c>
    </row>
    <row r="249" spans="1:4" x14ac:dyDescent="0.3">
      <c r="A249" s="24" t="s">
        <v>221</v>
      </c>
      <c r="B249" s="46">
        <v>1</v>
      </c>
      <c r="C249" s="25">
        <v>11577.16</v>
      </c>
      <c r="D249" s="26">
        <v>11577.16</v>
      </c>
    </row>
    <row r="250" spans="1:4" x14ac:dyDescent="0.3">
      <c r="A250" s="24" t="s">
        <v>222</v>
      </c>
      <c r="B250" s="46">
        <v>1</v>
      </c>
      <c r="C250" s="25">
        <v>10869.7</v>
      </c>
      <c r="D250" s="26">
        <v>10869.7</v>
      </c>
    </row>
    <row r="251" spans="1:4" x14ac:dyDescent="0.3">
      <c r="A251" s="24" t="s">
        <v>223</v>
      </c>
      <c r="B251" s="46">
        <v>1</v>
      </c>
      <c r="C251" s="25">
        <v>10869.7</v>
      </c>
      <c r="D251" s="26">
        <v>10869.7</v>
      </c>
    </row>
    <row r="252" spans="1:4" x14ac:dyDescent="0.3">
      <c r="A252" s="24" t="s">
        <v>224</v>
      </c>
      <c r="B252" s="46">
        <v>1</v>
      </c>
      <c r="C252" s="25">
        <v>10869.7</v>
      </c>
      <c r="D252" s="26">
        <v>10869.7</v>
      </c>
    </row>
    <row r="253" spans="1:4" x14ac:dyDescent="0.3">
      <c r="A253" s="24" t="s">
        <v>225</v>
      </c>
      <c r="B253" s="46">
        <v>1</v>
      </c>
      <c r="C253" s="25">
        <v>10869.7</v>
      </c>
      <c r="D253" s="26">
        <v>10869.7</v>
      </c>
    </row>
    <row r="254" spans="1:4" x14ac:dyDescent="0.3">
      <c r="A254" s="24" t="s">
        <v>226</v>
      </c>
      <c r="B254" s="46">
        <v>1</v>
      </c>
      <c r="C254" s="25">
        <v>10869.7</v>
      </c>
      <c r="D254" s="26">
        <v>10869.7</v>
      </c>
    </row>
    <row r="255" spans="1:4" x14ac:dyDescent="0.3">
      <c r="A255" s="24" t="s">
        <v>227</v>
      </c>
      <c r="B255" s="46">
        <v>1</v>
      </c>
      <c r="C255" s="25">
        <v>10869.7</v>
      </c>
      <c r="D255" s="26">
        <v>10869.7</v>
      </c>
    </row>
    <row r="256" spans="1:4" x14ac:dyDescent="0.3">
      <c r="A256" s="24" t="s">
        <v>228</v>
      </c>
      <c r="B256" s="46">
        <v>1</v>
      </c>
      <c r="C256" s="25">
        <v>10869.7</v>
      </c>
      <c r="D256" s="26">
        <v>10869.7</v>
      </c>
    </row>
    <row r="257" spans="1:4" x14ac:dyDescent="0.3">
      <c r="A257" s="24" t="s">
        <v>229</v>
      </c>
      <c r="B257" s="46">
        <v>1</v>
      </c>
      <c r="C257" s="25">
        <v>10869.7</v>
      </c>
      <c r="D257" s="26">
        <v>10869.7</v>
      </c>
    </row>
    <row r="258" spans="1:4" x14ac:dyDescent="0.3">
      <c r="A258" s="24" t="s">
        <v>230</v>
      </c>
      <c r="B258" s="46">
        <v>1</v>
      </c>
      <c r="C258" s="25">
        <v>10869.7</v>
      </c>
      <c r="D258" s="26">
        <v>10869.7</v>
      </c>
    </row>
    <row r="259" spans="1:4" x14ac:dyDescent="0.3">
      <c r="A259" s="24" t="s">
        <v>231</v>
      </c>
      <c r="B259" s="46">
        <v>1</v>
      </c>
      <c r="C259" s="25">
        <v>10869.7</v>
      </c>
      <c r="D259" s="26">
        <v>10869.7</v>
      </c>
    </row>
    <row r="260" spans="1:4" x14ac:dyDescent="0.3">
      <c r="A260" s="24" t="s">
        <v>232</v>
      </c>
      <c r="B260" s="46">
        <v>1</v>
      </c>
      <c r="C260" s="25">
        <v>10869.7</v>
      </c>
      <c r="D260" s="26">
        <v>10869.7</v>
      </c>
    </row>
    <row r="261" spans="1:4" x14ac:dyDescent="0.3">
      <c r="A261" s="24" t="s">
        <v>233</v>
      </c>
      <c r="B261" s="46">
        <v>1</v>
      </c>
      <c r="C261" s="25">
        <v>10869.7</v>
      </c>
      <c r="D261" s="26">
        <v>10869.7</v>
      </c>
    </row>
    <row r="262" spans="1:4" x14ac:dyDescent="0.3">
      <c r="A262" s="24" t="s">
        <v>234</v>
      </c>
      <c r="B262" s="46">
        <v>1</v>
      </c>
      <c r="C262" s="25">
        <v>10869.7</v>
      </c>
      <c r="D262" s="26">
        <v>10869.7</v>
      </c>
    </row>
    <row r="263" spans="1:4" x14ac:dyDescent="0.3">
      <c r="A263" s="24" t="s">
        <v>235</v>
      </c>
      <c r="B263" s="46">
        <v>1</v>
      </c>
      <c r="C263" s="25">
        <v>10869.7</v>
      </c>
      <c r="D263" s="26">
        <v>10869.7</v>
      </c>
    </row>
    <row r="264" spans="1:4" x14ac:dyDescent="0.3">
      <c r="A264" s="24" t="s">
        <v>236</v>
      </c>
      <c r="B264" s="46">
        <v>1</v>
      </c>
      <c r="C264" s="25">
        <v>10869.7</v>
      </c>
      <c r="D264" s="26">
        <v>10869.7</v>
      </c>
    </row>
    <row r="265" spans="1:4" x14ac:dyDescent="0.3">
      <c r="A265" s="24" t="s">
        <v>237</v>
      </c>
      <c r="B265" s="46">
        <v>1</v>
      </c>
      <c r="C265" s="25">
        <v>10869.7</v>
      </c>
      <c r="D265" s="26">
        <v>10869.7</v>
      </c>
    </row>
    <row r="266" spans="1:4" x14ac:dyDescent="0.3">
      <c r="A266" s="24" t="s">
        <v>238</v>
      </c>
      <c r="B266" s="46">
        <v>1</v>
      </c>
      <c r="C266" s="25">
        <v>8625.5400000000009</v>
      </c>
      <c r="D266" s="26">
        <v>8625.5400000000009</v>
      </c>
    </row>
    <row r="267" spans="1:4" x14ac:dyDescent="0.3">
      <c r="A267" s="24" t="s">
        <v>239</v>
      </c>
      <c r="B267" s="46">
        <v>1</v>
      </c>
      <c r="C267" s="25">
        <v>15709.5</v>
      </c>
      <c r="D267" s="26">
        <v>15709.5</v>
      </c>
    </row>
    <row r="268" spans="1:4" x14ac:dyDescent="0.3">
      <c r="A268" s="24" t="s">
        <v>240</v>
      </c>
      <c r="B268" s="46">
        <v>1</v>
      </c>
      <c r="C268" s="25">
        <v>10869.7</v>
      </c>
      <c r="D268" s="26">
        <v>10869.7</v>
      </c>
    </row>
    <row r="269" spans="1:4" x14ac:dyDescent="0.3">
      <c r="A269" s="24" t="s">
        <v>241</v>
      </c>
      <c r="B269" s="46">
        <v>1</v>
      </c>
      <c r="C269" s="25">
        <v>7952.28</v>
      </c>
      <c r="D269" s="26">
        <v>7952.28</v>
      </c>
    </row>
    <row r="270" spans="1:4" x14ac:dyDescent="0.3">
      <c r="A270" s="24" t="s">
        <v>242</v>
      </c>
      <c r="B270" s="46">
        <v>1</v>
      </c>
      <c r="C270" s="25">
        <v>6600</v>
      </c>
      <c r="D270" s="26">
        <v>6600</v>
      </c>
    </row>
    <row r="271" spans="1:4" x14ac:dyDescent="0.3">
      <c r="A271" s="24" t="s">
        <v>243</v>
      </c>
      <c r="B271" s="46">
        <v>1</v>
      </c>
      <c r="C271" s="25">
        <v>4964.12</v>
      </c>
      <c r="D271" s="26">
        <v>4964.12</v>
      </c>
    </row>
    <row r="272" spans="1:4" ht="15" thickBot="1" x14ac:dyDescent="0.35">
      <c r="A272" s="24" t="s">
        <v>244</v>
      </c>
      <c r="B272" s="46">
        <v>1</v>
      </c>
      <c r="C272" s="25">
        <v>9074.36</v>
      </c>
      <c r="D272" s="26">
        <v>9074.36</v>
      </c>
    </row>
    <row r="273" spans="1:4" ht="15" thickBot="1" x14ac:dyDescent="0.35">
      <c r="A273" s="27" t="s">
        <v>100</v>
      </c>
      <c r="B273" s="47">
        <f>SUM(B153:B272)</f>
        <v>120</v>
      </c>
      <c r="C273" s="28"/>
      <c r="D273" s="29"/>
    </row>
  </sheetData>
  <mergeCells count="14">
    <mergeCell ref="A1:B1"/>
    <mergeCell ref="A149:D149"/>
    <mergeCell ref="A150:D150"/>
    <mergeCell ref="A151:A152"/>
    <mergeCell ref="B151:B152"/>
    <mergeCell ref="C151:D151"/>
    <mergeCell ref="A3:B3"/>
    <mergeCell ref="A82:B82"/>
    <mergeCell ref="A92:B92"/>
    <mergeCell ref="A100:B100"/>
    <mergeCell ref="A109:B109"/>
    <mergeCell ref="A121:B121"/>
    <mergeCell ref="A120:B120"/>
    <mergeCell ref="A119:B119"/>
  </mergeCells>
  <pageMargins left="0.9055118110236221" right="0.31496062992125984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abelinda</dc:creator>
  <cp:lastModifiedBy>Samuel Linares Ortiz</cp:lastModifiedBy>
  <cp:lastPrinted>2025-09-02T19:25:45Z</cp:lastPrinted>
  <dcterms:created xsi:type="dcterms:W3CDTF">2015-05-12T13:55:27Z</dcterms:created>
  <dcterms:modified xsi:type="dcterms:W3CDTF">2025-09-09T04:20:03Z</dcterms:modified>
</cp:coreProperties>
</file>